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nv.intern\grp\rvo\Energiemaatregelen\Energieplafond\12. Voorbereiding vaststelling incl. accountantsproduct en BMT\WA\bijlages bij protocol\"/>
    </mc:Choice>
  </mc:AlternateContent>
  <xr:revisionPtr revIDLastSave="0" documentId="8_{013F5540-AE21-40B2-BC04-4904868286F8}" xr6:coauthVersionLast="47" xr6:coauthVersionMax="47" xr10:uidLastSave="{00000000-0000-0000-0000-000000000000}"/>
  <bookViews>
    <workbookView xWindow="28695" yWindow="2415" windowWidth="18000" windowHeight="12825" activeTab="1" xr2:uid="{6AAA2AA6-3904-43AE-A519-B7BD72908335}"/>
  </bookViews>
  <sheets>
    <sheet name="Totaaloverzicht" sheetId="4" r:id="rId1"/>
    <sheet name="Doorbetaling en TUK " sheetId="2" r:id="rId2"/>
    <sheet name="Berekening NRW" sheetId="3" r:id="rId3"/>
    <sheet name="Versiebeheer" sheetId="6" r:id="rId4"/>
  </sheets>
  <externalReferences>
    <externalReference r:id="rId5"/>
  </externalReferences>
  <definedNames>
    <definedName name="Aantal_kva_elektriciteit" localSheetId="3">#REF!</definedName>
    <definedName name="Aantal_kva_elektriciteit">#REF!</definedName>
    <definedName name="Aantal_kva_gas" localSheetId="3">#REF!</definedName>
    <definedName name="Aantal_kva_gas">#REF!</definedName>
    <definedName name="Aantal_kva_warmte">#REF!</definedName>
    <definedName name="Activawaarde_Warmte">#REF!</definedName>
    <definedName name="_xlnm.Print_Area" localSheetId="2">'Berekening NRW'!$A$1:$G$33</definedName>
    <definedName name="_xlnm.Print_Area" localSheetId="1">'Doorbetaling en TUK '!$A$1:$G$28</definedName>
    <definedName name="_xlnm.Print_Area" localSheetId="0">Totaaloverzicht!$A$1:$G$19</definedName>
    <definedName name="Afschrijvingen_Warmte_Totaal">#REF!</definedName>
    <definedName name="Afschrijvingskosten_Warmte">#REF!</definedName>
    <definedName name="Amortisatie_Warmte">#REF!</definedName>
    <definedName name="Amortisatie_Warmte_Totaal">#REF!</definedName>
    <definedName name="BME_2023">#REF!</definedName>
    <definedName name="BME_ref">#REF!</definedName>
    <definedName name="BMG_2023">#REF!</definedName>
    <definedName name="BMG_ref">#REF!</definedName>
    <definedName name="CLE_kva">#REF!</definedName>
    <definedName name="CLG_kva">#REF!</definedName>
    <definedName name="CLW_kva">#REF!</definedName>
    <definedName name="Directe_overige_inkomsten_elektriciteit">#REF!</definedName>
    <definedName name="Directe_overige_inkomsten_gas">#REF!</definedName>
    <definedName name="DLO_kva_Elektriciteit" localSheetId="2">'Berekening NRW'!#REF!</definedName>
    <definedName name="DLO_kva_Elektriciteit" localSheetId="1">'Doorbetaling en TUK '!#REF!</definedName>
    <definedName name="DLO_kva_Elektriciteit" localSheetId="0">Totaaloverzicht!#REF!</definedName>
    <definedName name="DLO_kva_Elektriciteit">#REF!</definedName>
    <definedName name="DLO_kva_gas" localSheetId="2">'Berekening NRW'!#REF!</definedName>
    <definedName name="DLO_kva_gas" localSheetId="1">'Doorbetaling en TUK '!#REF!</definedName>
    <definedName name="DLO_kva_gas" localSheetId="0">Totaaloverzicht!#REF!</definedName>
    <definedName name="DLO_kva_gas">#REF!</definedName>
    <definedName name="DLO_kva_warmte" localSheetId="2">'Berekening NRW'!#REF!</definedName>
    <definedName name="DLO_kva_warmte" localSheetId="1">'Doorbetaling en TUK '!#REF!</definedName>
    <definedName name="DLO_kva_warmte" localSheetId="0">Totaaloverzicht!#REF!</definedName>
    <definedName name="DLO_kva_warmte">#REF!</definedName>
    <definedName name="Elektriciteit_binnen_volume_prijsplafond" localSheetId="2">'Berekening NRW'!#REF!</definedName>
    <definedName name="Elektriciteit_binnen_volume_prijsplafond" localSheetId="1">'Doorbetaling en TUK '!#REF!</definedName>
    <definedName name="Elektriciteit_binnen_volume_prijsplafond" localSheetId="0">Totaaloverzicht!#REF!</definedName>
    <definedName name="Gas_binnen_volume_prijsplafond" localSheetId="2">'Berekening NRW'!#REF!</definedName>
    <definedName name="Gas_binnen_volume_prijsplafond" localSheetId="1">'Doorbetaling en TUK '!#REF!</definedName>
    <definedName name="Gas_binnen_volume_prijsplafond" localSheetId="0">Totaaloverzicht!#REF!</definedName>
    <definedName name="Geleverd_netto_volume_electriciteit">#REF!</definedName>
    <definedName name="Geleverd_netto_volume_gas">#REF!</definedName>
    <definedName name="Geleverd_volume_Warmte">#REF!</definedName>
    <definedName name="Gerealiseerde_bruto_winstmarge">#REF!</definedName>
    <definedName name="Gerealiseerde_bruto_winstmarge_gas">#REF!</definedName>
    <definedName name="Gerealiseerde_netto_teruglevering_electriciteit">#REF!</definedName>
    <definedName name="Historische_benchmark_bruto_winstmarge">#REF!</definedName>
    <definedName name="Historische_benchmark_bruto_winstmarge_Elektriciteit">#REF!</definedName>
    <definedName name="Historische_benchmark_bruto_winstmarge_Gas">#REF!</definedName>
    <definedName name="Inflatie">#REF!</definedName>
    <definedName name="Inkoop_van_het_goed_gas_Totaal">#REF!</definedName>
    <definedName name="Inkoopkosten_van_het_goed_Elektriciteit">#REF!</definedName>
    <definedName name="Inkoopkosten_Warmte_Totaal">#REF!</definedName>
    <definedName name="Inkoopprijs_electriciteit">#REF!</definedName>
    <definedName name="Inkoopprijs_gas">#REF!</definedName>
    <definedName name="Inkoopprijs_warmte">#REF!</definedName>
    <definedName name="KVAE">#REF!</definedName>
    <definedName name="KVAG">#REF!</definedName>
    <definedName name="KVAW">#REF!</definedName>
    <definedName name="Maximale_bruto_winstmarge_per_klant_elektriciteit" localSheetId="2">'Berekening NRW'!#REF!</definedName>
    <definedName name="Maximale_bruto_winstmarge_per_klant_elektriciteit" localSheetId="1">'Doorbetaling en TUK '!#REF!</definedName>
    <definedName name="Maximale_bruto_winstmarge_per_klant_elektriciteit" localSheetId="0">Totaaloverzicht!#REF!</definedName>
    <definedName name="Maximale_bruto_winstmarge_per_klant_elektriciteit">#REF!</definedName>
    <definedName name="Maximale_bruto_winstmarge_per_klant_gas" localSheetId="2">'Berekening NRW'!#REF!</definedName>
    <definedName name="Maximale_bruto_winstmarge_per_klant_gas" localSheetId="1">'Doorbetaling en TUK '!#REF!</definedName>
    <definedName name="Maximale_bruto_winstmarge_per_klant_gas" localSheetId="0">Totaaloverzicht!#REF!</definedName>
    <definedName name="Maximale_bruto_winstmarge_per_klant_gas">#REF!</definedName>
    <definedName name="NRW">#REF!</definedName>
    <definedName name="OBE">#REF!</definedName>
    <definedName name="OBEG" localSheetId="2">'Berekening NRW'!#REF!</definedName>
    <definedName name="OBEG" localSheetId="1">'Doorbetaling en TUK '!#REF!</definedName>
    <definedName name="OBEG" localSheetId="0">Totaaloverzicht!#REF!</definedName>
    <definedName name="OBEG">#REF!</definedName>
    <definedName name="OBG">#REF!</definedName>
    <definedName name="Omzet_elektriciteit">#REF!</definedName>
    <definedName name="Omzet_gas">#REF!</definedName>
    <definedName name="Omzet_vastrecht">#REF!</definedName>
    <definedName name="Omzet_vastrecht_gas">#REF!</definedName>
    <definedName name="Omzet_Warmte_Totaal">#REF!</definedName>
    <definedName name="Opslag_profiel_gas">#REF!</definedName>
    <definedName name="Opslag_weer">#REF!</definedName>
    <definedName name="Overige_inkomsten">#REF!</definedName>
    <definedName name="Overige_inkomsten_elektriciteit">#REF!</definedName>
    <definedName name="Overige_inkomsten_gas">#REF!</definedName>
    <definedName name="Overige_inkomsten_gas_totaal">#REF!</definedName>
    <definedName name="Overige_inkomsten_warmte">#REF!</definedName>
    <definedName name="Overige_Inkomsten_Warmte_Totaal">#REF!</definedName>
    <definedName name="Overige_Leveringskosten_Elektriciteit">#REF!</definedName>
    <definedName name="Overige_Leveringskosten_Elektriciteit_Totaal">#REF!</definedName>
    <definedName name="Overige_leveringskosten_gas">#REF!</definedName>
    <definedName name="Overige_Leveringskosten_Gas_Totaal">#REF!</definedName>
    <definedName name="Overige_omzet_in_margetoets_electriciteit">#REF!</definedName>
    <definedName name="Overige_omzet_in_margetoets_electriciteit_zoals_incassokosten_e.d.">#REF!</definedName>
    <definedName name="Overige_omzet_in_margetoets_gas">#REF!</definedName>
    <definedName name="Overige_operationele_kosten_Warmte">#REF!</definedName>
    <definedName name="Overige_Operationele_Kosten_Warmte_Totaal">#REF!</definedName>
    <definedName name="Overschrijding_Bruto_Winstmarge_elektriciteit" localSheetId="2">'Berekening NRW'!#REF!</definedName>
    <definedName name="Overschrijding_Bruto_Winstmarge_elektriciteit" localSheetId="1">'Doorbetaling en TUK '!#REF!</definedName>
    <definedName name="Overschrijding_Bruto_Winstmarge_elektriciteit" localSheetId="0">Totaaloverzicht!#REF!</definedName>
    <definedName name="PLW" localSheetId="2">'Berekening NRW'!#REF!</definedName>
    <definedName name="PLW" localSheetId="1">'Doorbetaling en TUK '!#REF!</definedName>
    <definedName name="PLW" localSheetId="0">Totaaloverzicht!#REF!</definedName>
    <definedName name="PLW">#REF!</definedName>
    <definedName name="Premie_voor_onbalans_kosten_electriciteit">#REF!</definedName>
    <definedName name="Premies_Elektriciteit">#REF!</definedName>
    <definedName name="Premies_Elektriciteit_Totaal">#REF!</definedName>
    <definedName name="Premies_Gas">#REF!</definedName>
    <definedName name="Premies_Gas_Totaal">#REF!</definedName>
    <definedName name="PTE" localSheetId="2">'Berekening NRW'!#REF!</definedName>
    <definedName name="PTE" localSheetId="1">'Doorbetaling en TUK '!#REF!</definedName>
    <definedName name="PTE" localSheetId="0">Totaaloverzicht!#REF!</definedName>
    <definedName name="PTE">#REF!</definedName>
    <definedName name="PTG" localSheetId="2">'Berekening NRW'!#REF!</definedName>
    <definedName name="PTG" localSheetId="1">'Doorbetaling en TUK '!#REF!</definedName>
    <definedName name="PTG" localSheetId="0">Totaaloverzicht!#REF!</definedName>
    <definedName name="PTG">#REF!</definedName>
    <definedName name="PTW" localSheetId="2">'Berekening NRW'!#REF!</definedName>
    <definedName name="PTW" localSheetId="1">'Doorbetaling en TUK '!#REF!</definedName>
    <definedName name="PTW" localSheetId="0">Totaaloverzicht!#REF!</definedName>
    <definedName name="PTW">#REF!</definedName>
    <definedName name="ROIC_2023">#REF!</definedName>
    <definedName name="ROIC_ref">#REF!</definedName>
    <definedName name="Subsidie_beschikking_Warmte_per_klant">#REF!</definedName>
    <definedName name="Subsidie_uit_te_keren_aan_Klant">#REF!</definedName>
    <definedName name="Subsidievaststelling_elektriciteit">#REF!</definedName>
    <definedName name="Subsidievaststelling_gas">#REF!</definedName>
    <definedName name="Subsidievoorschot_electriciteit" localSheetId="2">'Berekening NRW'!#REF!</definedName>
    <definedName name="Subsidievoorschot_electriciteit" localSheetId="1">'Doorbetaling en TUK '!#REF!</definedName>
    <definedName name="Subsidievoorschot_electriciteit" localSheetId="0">Totaaloverzicht!#REF!</definedName>
    <definedName name="Subsidievoorschot_electriciteit">#REF!</definedName>
    <definedName name="Subsidievoorschot_gas" localSheetId="2">'Berekening NRW'!#REF!</definedName>
    <definedName name="Subsidievoorschot_gas" localSheetId="1">'Doorbetaling en TUK '!#REF!</definedName>
    <definedName name="Subsidievoorschot_gas" localSheetId="0">Totaaloverzicht!#REF!</definedName>
    <definedName name="Subsidievoorschot_gas">#REF!</definedName>
    <definedName name="Subsidievoorschot_warmte" localSheetId="2">'Berekening NRW'!#REF!</definedName>
    <definedName name="Subsidievoorschot_warmte" localSheetId="1">'Doorbetaling en TUK '!#REF!</definedName>
    <definedName name="Subsidievoorschot_warmte" localSheetId="0">Totaaloverzicht!#REF!</definedName>
    <definedName name="Subsidievoorschot_warmte">#REF!</definedName>
    <definedName name="Tegemoetkoming_Elektriciteit" localSheetId="2">'Berekening NRW'!#REF!</definedName>
    <definedName name="Tegemoetkoming_Elektriciteit" localSheetId="1">'Doorbetaling en TUK '!#REF!</definedName>
    <definedName name="Tegemoetkoming_Elektriciteit" localSheetId="0">Totaaloverzicht!#REF!</definedName>
    <definedName name="Tegemoetkoming_Elektriciteit">#REF!</definedName>
    <definedName name="Tegemoetkoming_gas" localSheetId="2">'Berekening NRW'!#REF!</definedName>
    <definedName name="Tegemoetkoming_gas" localSheetId="1">'Doorbetaling en TUK '!#REF!</definedName>
    <definedName name="Tegemoetkoming_gas" localSheetId="0">Totaaloverzicht!#REF!</definedName>
    <definedName name="Tegemoetkoming_gas">#REF!</definedName>
    <definedName name="Tegemoetkoming_warmte" localSheetId="2">'Berekening NRW'!#REF!</definedName>
    <definedName name="Tegemoetkoming_warmte" localSheetId="1">'Doorbetaling en TUK '!#REF!</definedName>
    <definedName name="Tegemoetkoming_warmte" localSheetId="0">Totaaloverzicht!#REF!</definedName>
    <definedName name="Tegemoetkoming_warmte">#REF!</definedName>
    <definedName name="Teruglevertarief">#REF!</definedName>
    <definedName name="THE_kva" localSheetId="2">'Berekening NRW'!#REF!</definedName>
    <definedName name="THE_kva" localSheetId="1">'Doorbetaling en TUK '!#REF!</definedName>
    <definedName name="THE_kva" localSheetId="0">Totaaloverzicht!#REF!</definedName>
    <definedName name="THE_kva">#REF!</definedName>
    <definedName name="THG_kva" localSheetId="2">'Berekening NRW'!#REF!</definedName>
    <definedName name="THG_kva" localSheetId="1">'Doorbetaling en TUK '!#REF!</definedName>
    <definedName name="THG_kva" localSheetId="0">Totaaloverzicht!#REF!</definedName>
    <definedName name="THG_kva">#REF!</definedName>
    <definedName name="Totale_Activawaarde_Warmte">#REF!</definedName>
    <definedName name="Totale_Kosten_Warmte">#REF!</definedName>
    <definedName name="Totale_Omzet_Warmte">#REF!</definedName>
    <definedName name="TUK_E" localSheetId="2">'Berekening NRW'!#REF!</definedName>
    <definedName name="TUK_E" localSheetId="1">'Doorbetaling en TUK '!#REF!</definedName>
    <definedName name="TUK_E" localSheetId="0">Totaaloverzicht!#REF!</definedName>
    <definedName name="TUK_E">#REF!</definedName>
    <definedName name="TUK_G" localSheetId="2">'Berekening NRW'!#REF!</definedName>
    <definedName name="TUK_G" localSheetId="1">'Doorbetaling en TUK '!#REF!</definedName>
    <definedName name="TUK_G" localSheetId="0">Totaaloverzicht!#REF!</definedName>
    <definedName name="TUK_G">#REF!</definedName>
    <definedName name="TUK_W" localSheetId="2">'Berekening NRW'!#REF!</definedName>
    <definedName name="TUK_W" localSheetId="1">'Doorbetaling en TUK '!#REF!</definedName>
    <definedName name="TUK_W" localSheetId="0">Totaaloverzicht!#REF!</definedName>
    <definedName name="TUK_W">#REF!</definedName>
    <definedName name="Vaste_Leveringskosten_Warmte_Totaal">#REF!</definedName>
    <definedName name="Vastrecht_elektriciteit">#REF!</definedName>
    <definedName name="Vastrecht_gas">#REF!</definedName>
    <definedName name="Vastrecht_warmte">#REF!</definedName>
    <definedName name="VE_kva">#REF!</definedName>
    <definedName name="VG_kva">#REF!</definedName>
    <definedName name="Volume_plafond_electriciteit" localSheetId="2">'Berekening NRW'!#REF!</definedName>
    <definedName name="Volume_plafond_electriciteit" localSheetId="1">'Doorbetaling en TUK '!#REF!</definedName>
    <definedName name="Volume_plafond_electriciteit" localSheetId="0">Totaaloverzicht!#REF!</definedName>
    <definedName name="Volume_plafond_electriciteit">#REF!</definedName>
    <definedName name="Volume_plafond_gas" localSheetId="2">'Berekening NRW'!#REF!</definedName>
    <definedName name="Volume_plafond_gas" localSheetId="1">'Doorbetaling en TUK '!#REF!</definedName>
    <definedName name="Volume_plafond_gas" localSheetId="0">Totaaloverzicht!#REF!</definedName>
    <definedName name="Volume_plafond_gas">#REF!</definedName>
    <definedName name="Volume_plafond_warmte" localSheetId="2">'Berekening NRW'!#REF!</definedName>
    <definedName name="Volume_plafond_warmte" localSheetId="1">'Doorbetaling en TUK '!#REF!</definedName>
    <definedName name="Volume_plafond_warmte" localSheetId="0">Totaaloverzicht!#REF!</definedName>
    <definedName name="Volume_plafond_warmte">#REF!</definedName>
    <definedName name="Warmte_binnen_volume_en_prijsplafond" localSheetId="2">'Berekening NRW'!#REF!</definedName>
    <definedName name="Warmte_binnen_volume_en_prijsplafond" localSheetId="1">'Doorbetaling en TUK '!#REF!</definedName>
    <definedName name="Warmte_binnen_volume_en_prijsplafond" localSheetId="0">Totaaloverzicht!#REF!</definedName>
    <definedName name="Warmte_binnen_volume_en_prijsplafon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" l="1"/>
  <c r="D12" i="4" s="1"/>
  <c r="D7" i="3"/>
  <c r="D8" i="3"/>
  <c r="D9" i="3"/>
  <c r="D10" i="3"/>
  <c r="D6" i="3"/>
  <c r="D7" i="2"/>
  <c r="D8" i="2"/>
  <c r="D9" i="2"/>
  <c r="D10" i="2"/>
  <c r="D6" i="2"/>
  <c r="D19" i="3" l="1"/>
  <c r="D20" i="3" s="1"/>
  <c r="D22" i="3" s="1"/>
  <c r="D16" i="2"/>
  <c r="D13" i="4" s="1"/>
  <c r="D12" i="3" l="1"/>
  <c r="D14" i="4" s="1"/>
  <c r="D1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Oosterwijk, J.J.H. (Jaap)</author>
  </authors>
  <commentList>
    <comment ref="D15" authorId="0" shapeId="0" xr:uid="{40C70C90-D684-4D2D-B10B-74A180C0A699}">
      <text>
        <r>
          <rPr>
            <b/>
            <sz val="9"/>
            <color indexed="81"/>
            <rFont val="Tahoma"/>
            <charset val="1"/>
          </rPr>
          <t>RVO: Laat cel leeg er geen normrendement beschikbaar is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<sst xmlns="http://schemas.openxmlformats.org/spreadsheetml/2006/main" count="89" uniqueCount="65">
  <si>
    <t>Datum van invoer</t>
  </si>
  <si>
    <t>Naam subsidieaanvrager</t>
  </si>
  <si>
    <t>Subsidiereferentie</t>
  </si>
  <si>
    <t>Accordering door (naam en functie)</t>
  </si>
  <si>
    <t>Jan Janssen, CFO</t>
  </si>
  <si>
    <t>Ingevuld door (naam en functie)</t>
  </si>
  <si>
    <t>Jan Jansen, controller</t>
  </si>
  <si>
    <t>+</t>
  </si>
  <si>
    <t>-</t>
  </si>
  <si>
    <t>=</t>
  </si>
  <si>
    <t>Subsidievaststelling</t>
  </si>
  <si>
    <t>Dit bedrag vraagt u als totaal subsidiebedrag aan op het vaststellingsformulier.</t>
  </si>
  <si>
    <t>Overige vereiste gegevens</t>
  </si>
  <si>
    <t>Artikel 7.2, tweede lid onder a van de CEK23</t>
  </si>
  <si>
    <t>Artikel 7.2, tweede lid onder c van de CEK23</t>
  </si>
  <si>
    <t>EUR</t>
  </si>
  <si>
    <t>aantal</t>
  </si>
  <si>
    <t>Overschrijding normrendement warmte</t>
  </si>
  <si>
    <t>THWkva * [CLWkva - PTW]</t>
  </si>
  <si>
    <t>NRW</t>
  </si>
  <si>
    <t>Het totaal in 2023 geleverde volume warmte in GJ aan kleinverbruikaansluitingen waarvoor de toepassing van het prijsplafond heeft plaatsgevonden.</t>
  </si>
  <si>
    <t>Het gewogen gemiddelde contractuele leveringstarief voor warmte in € per GJ,  waarvoor de toepassing van het prijsplafond heeft plaatsgevonden.</t>
  </si>
  <si>
    <t>Het aantal kleinverbruikaansluitingen waaraan in 2023 warmte is geleverd gewogen naar het aantal dagen waarvoor sprake was van een leveringsovereenkomst (dus inclusief aansluitingen waarvoor geen prijsplafond is toegepast)</t>
  </si>
  <si>
    <t>Toepassing prijsplafond op eindfacturen voor kleinverbruikaansluitingen voor levering van warmte</t>
  </si>
  <si>
    <t>TUK voor kleinverbruikaansluitingen warmte</t>
  </si>
  <si>
    <t>Hierbij wordt gerekend met een maximale bovengrens van het volumeplafond voor warmte en een ondergrens van nul</t>
  </si>
  <si>
    <t>Hierbij wordt alleen warmte die is geleverd voor de opwarming van tapwater opgegeven, indien die hoeveelheid warmte afzonderlijk wordt bemeten en de leveringskosten daarvoor afzonderlijk worden gefactureerd.</t>
  </si>
  <si>
    <t>Wordt berekend op basis van het in cel D22 opgegeven totaal aantal aansluitingen warmte in 2023 gewogen naar het aantal leveringsdagen.</t>
  </si>
  <si>
    <t>Normrendement 2019</t>
  </si>
  <si>
    <t>Normrendement 2020</t>
  </si>
  <si>
    <t>Normrendement 2021</t>
  </si>
  <si>
    <t>Normrendement 2022</t>
  </si>
  <si>
    <t>ROIC kleinverbruikers in 2023</t>
  </si>
  <si>
    <t>Activawaarde 2023</t>
  </si>
  <si>
    <t>% van het totaal geleverde volume warmte aan kleinverbruikers in 2023 waarop het prijsplafond is toegepast</t>
  </si>
  <si>
    <t>Overschrijding normrendement in %</t>
  </si>
  <si>
    <t>GJ</t>
  </si>
  <si>
    <t>Artikel 7.2, tweede lid onder g van de CEK23. Ingevulde gegevens zijn berekend conform Bijlage III onderdeel B en C van de regeling</t>
  </si>
  <si>
    <t>%</t>
  </si>
  <si>
    <t>Historisch normrendement</t>
  </si>
  <si>
    <t>Normrendement incl. minimumwaarde</t>
  </si>
  <si>
    <t>Artikel 3.6 van de CEK23</t>
  </si>
  <si>
    <t>CEK23 - Doorbetaling en TUK</t>
  </si>
  <si>
    <t>Het aantal kleinverbruikaansluitingen waaraan in 2023 warmte is geleverd, waarvoor de toepassing van het prijsplafond heeft plaatsgevonden, gewogen naar het aantal dagen waarvoor een leveringsovereenkomst was</t>
  </si>
  <si>
    <t>TUK (incl. 21% BTW)</t>
  </si>
  <si>
    <t>Totale doorbetalingen aan kleinverbruikers</t>
  </si>
  <si>
    <t>CEK23 - Berekening NRW</t>
  </si>
  <si>
    <t>Doorbetaling aan kleinverbruikers warmte</t>
  </si>
  <si>
    <t>Totaaloverzicht subsidievaststelling</t>
  </si>
  <si>
    <t>CEK23-WA-0339TEST</t>
  </si>
  <si>
    <t>Warmtebedrijf Test B.V.</t>
  </si>
  <si>
    <t>1.1</t>
  </si>
  <si>
    <t>Definitie publicatieversie</t>
  </si>
  <si>
    <t>Opmerkingen</t>
  </si>
  <si>
    <t>Datum</t>
  </si>
  <si>
    <t>Versie</t>
  </si>
  <si>
    <t>19 februari 2024</t>
  </si>
  <si>
    <r>
      <rPr>
        <b/>
        <sz val="12"/>
        <color theme="1"/>
        <rFont val="Verdana"/>
        <family val="2"/>
      </rPr>
      <t xml:space="preserve">Format totaaloverzicht aanvraag tot subsidievaststelling
</t>
    </r>
    <r>
      <rPr>
        <b/>
        <sz val="12"/>
        <rFont val="Verdana"/>
        <family val="2"/>
      </rPr>
      <t>- Definitieve versie 1.0 - 19 februari 2024</t>
    </r>
    <r>
      <rPr>
        <b/>
        <sz val="12"/>
        <color rgb="FFFF0000"/>
        <rFont val="Verdana"/>
        <family val="2"/>
      </rPr>
      <t xml:space="preserve">
</t>
    </r>
    <r>
      <rPr>
        <sz val="12"/>
        <color theme="1"/>
        <rFont val="Verdana"/>
        <family val="2"/>
      </rPr>
      <t>Dit is het verplichte format voor het aanvragen van de vaststelling van de Subsidieregeling bekostiging plafond energietarieven kleinverbruikers 2023 (CEK23) voor leveranciers van warmte - onderdeel Doorbetaling en TUK. Op dit tabblad wordt het totaaloverzicht gevuld op basis van de tabbladen "Doorbetaling en TUK" en "Berekening NRW".</t>
    </r>
  </si>
  <si>
    <t>Toepassing prijsplafond op eindfacturen voor kleinverbruikaansluitingen voor levering van warm tapwater dat apart wordt bemeterd en gefactureerd</t>
  </si>
  <si>
    <t>Ter identificatie stempel accountant*</t>
  </si>
  <si>
    <t>* De accountant mag dit bestand ook digitaal waarmerken. Bijvoorbeeld door een samengesteld pdf-document waarvan dit blad onderdeel uitmaakt digitaal te waarmerken.</t>
  </si>
  <si>
    <r>
      <t>Zie hiervoor bijgevoegd document [</t>
    </r>
    <r>
      <rPr>
        <i/>
        <sz val="11"/>
        <color theme="1"/>
        <rFont val="Verdana"/>
        <family val="2"/>
      </rPr>
      <t>naam document, let op: waarmerk ook dit bijgevoegde document!*</t>
    </r>
    <r>
      <rPr>
        <sz val="11"/>
        <color theme="1"/>
        <rFont val="Verdana"/>
        <family val="2"/>
      </rPr>
      <t>]</t>
    </r>
  </si>
  <si>
    <t xml:space="preserve">De nadere bedrijfsspecifieke invulling van de grondslagen voor de overschrijding normrendement warmte, zoals opgenomen in het verantwoordingsprotocol, zijn toegevoegd. </t>
  </si>
  <si>
    <r>
      <rPr>
        <b/>
        <sz val="12"/>
        <color theme="1"/>
        <rFont val="Verdana"/>
        <family val="2"/>
      </rPr>
      <t xml:space="preserve">Format totaaloverzicht aanvraag tot subsidievaststelling
</t>
    </r>
    <r>
      <rPr>
        <b/>
        <sz val="12"/>
        <rFont val="Verdana"/>
        <family val="2"/>
      </rPr>
      <t>- Definitieve versie 1.0 - 19 februari 2024</t>
    </r>
    <r>
      <rPr>
        <b/>
        <sz val="12"/>
        <color theme="1"/>
        <rFont val="Verdana"/>
        <family val="2"/>
      </rPr>
      <t xml:space="preserve">
</t>
    </r>
    <r>
      <rPr>
        <sz val="12"/>
        <color theme="1"/>
        <rFont val="Verdana"/>
        <family val="2"/>
      </rPr>
      <t>Dit is het verplichte format voor het aanvragen van de vaststelling van de Subsidieregeling bekostiging plafond energietarieven kleinverbruikers 2023 (CEK23) voor leveranciers van warmte - onderdeel Doorbetaling en TUK. Een kopie van dit tabblad dient gewaarmerkt te worden toegevoegd aan het assurance-rapport van de accountant.</t>
    </r>
  </si>
  <si>
    <r>
      <rPr>
        <b/>
        <sz val="12"/>
        <color theme="1"/>
        <rFont val="Verdana"/>
        <family val="2"/>
      </rPr>
      <t xml:space="preserve">Format totaaloverzicht aanvraag tot subsidievaststelling
</t>
    </r>
    <r>
      <rPr>
        <b/>
        <sz val="12"/>
        <rFont val="Verdana"/>
        <family val="2"/>
      </rPr>
      <t>- Definitieve versie 1.0 - 19 februari 2024</t>
    </r>
    <r>
      <rPr>
        <sz val="12"/>
        <color theme="1"/>
        <rFont val="Verdana"/>
        <family val="2"/>
      </rPr>
      <t xml:space="preserve">
Dit is het verplichte format voor het aanvragen van de vaststelling van de Subsidieregeling bekostiging plafond energietarieven kleinverbruikers 2023 (CEK23) voor leveranciers van warmte - onderdeel Berekening NRW. Een kopie van dit tabblad dient gewaarmerkt te worden toegevoegd aan de controleverklaring van de accountant.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</si>
</sst>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€&quot;\ #,##0.00;&quot;€&quot;\ \-#,##0.00"/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&quot;€&quot;\ #,##0.00"/>
    <numFmt numFmtId="165" formatCode="&quot;€&quot;\ #,##0.00000"/>
    <numFmt numFmtId="166" formatCode="0.0%"/>
    <numFmt numFmtId="167" formatCode="0.000%"/>
    <numFmt numFmtId="168" formatCode="&quot;€&quot;\ #,##0.000"/>
    <numFmt numFmtId="169" formatCode="0.000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2"/>
      <color theme="1"/>
      <name val="Verdana"/>
      <family val="2"/>
    </font>
    <font>
      <b/>
      <sz val="11"/>
      <color theme="1"/>
      <name val="Verdana"/>
      <family val="2"/>
    </font>
    <font>
      <sz val="11"/>
      <name val="Verdana"/>
      <family val="2"/>
    </font>
    <font>
      <b/>
      <sz val="14"/>
      <color theme="1"/>
      <name val="Verdana"/>
      <family val="2"/>
    </font>
    <font>
      <i/>
      <sz val="11"/>
      <name val="Verdana"/>
      <family val="2"/>
    </font>
    <font>
      <sz val="11"/>
      <color theme="1"/>
      <name val="Verdana"/>
    </font>
    <font>
      <b/>
      <sz val="12"/>
      <color theme="1"/>
      <name val="Verdana"/>
      <family val="2"/>
    </font>
    <font>
      <b/>
      <sz val="11"/>
      <name val="Verdana"/>
      <family val="2"/>
    </font>
    <font>
      <sz val="11"/>
      <color rgb="FFFF0000"/>
      <name val="Verdana"/>
      <family val="2"/>
    </font>
    <font>
      <sz val="11"/>
      <color theme="4" tint="-0.499984740745262"/>
      <name val="Verdana"/>
      <family val="2"/>
    </font>
    <font>
      <b/>
      <sz val="11"/>
      <color theme="4" tint="-0.499984740745262"/>
      <name val="Verdana"/>
      <family val="2"/>
    </font>
    <font>
      <b/>
      <i/>
      <sz val="11"/>
      <name val="Verdan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6"/>
      <color theme="1"/>
      <name val="Verdana"/>
      <family val="2"/>
    </font>
    <font>
      <b/>
      <sz val="12"/>
      <color rgb="FFFF0000"/>
      <name val="Verdana"/>
      <family val="2"/>
    </font>
    <font>
      <b/>
      <sz val="12"/>
      <name val="Verdana"/>
      <family val="2"/>
    </font>
    <font>
      <i/>
      <sz val="11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medium">
        <color theme="7"/>
      </left>
      <right style="medium">
        <color theme="7"/>
      </right>
      <top style="medium">
        <color theme="7"/>
      </top>
      <bottom style="medium">
        <color theme="7"/>
      </bottom>
      <diagonal/>
    </border>
    <border>
      <left style="medium">
        <color theme="7"/>
      </left>
      <right/>
      <top style="medium">
        <color theme="7"/>
      </top>
      <bottom style="medium">
        <color theme="7"/>
      </bottom>
      <diagonal/>
    </border>
    <border>
      <left/>
      <right/>
      <top style="medium">
        <color theme="7"/>
      </top>
      <bottom style="medium">
        <color theme="7"/>
      </bottom>
      <diagonal/>
    </border>
    <border>
      <left/>
      <right style="medium">
        <color theme="7"/>
      </right>
      <top style="medium">
        <color theme="7"/>
      </top>
      <bottom style="medium">
        <color theme="7"/>
      </bottom>
      <diagonal/>
    </border>
    <border>
      <left style="medium">
        <color theme="7"/>
      </left>
      <right style="medium">
        <color theme="7"/>
      </right>
      <top style="medium">
        <color theme="7"/>
      </top>
      <bottom/>
      <diagonal/>
    </border>
    <border>
      <left style="medium">
        <color theme="7"/>
      </left>
      <right style="medium">
        <color theme="7"/>
      </right>
      <top/>
      <bottom/>
      <diagonal/>
    </border>
    <border>
      <left style="medium">
        <color theme="7"/>
      </left>
      <right style="medium">
        <color theme="7"/>
      </right>
      <top/>
      <bottom style="medium">
        <color theme="7"/>
      </bottom>
      <diagonal/>
    </border>
    <border>
      <left style="medium">
        <color theme="7"/>
      </left>
      <right style="medium">
        <color rgb="FF7030A0"/>
      </right>
      <top style="medium">
        <color theme="7"/>
      </top>
      <bottom/>
      <diagonal/>
    </border>
    <border>
      <left/>
      <right/>
      <top style="medium">
        <color theme="7"/>
      </top>
      <bottom/>
      <diagonal/>
    </border>
    <border>
      <left/>
      <right style="medium">
        <color theme="7"/>
      </right>
      <top style="medium">
        <color theme="7"/>
      </top>
      <bottom/>
      <diagonal/>
    </border>
    <border>
      <left style="medium">
        <color theme="7"/>
      </left>
      <right/>
      <top/>
      <bottom style="medium">
        <color theme="7"/>
      </bottom>
      <diagonal/>
    </border>
    <border>
      <left/>
      <right/>
      <top/>
      <bottom style="medium">
        <color theme="7"/>
      </bottom>
      <diagonal/>
    </border>
    <border>
      <left/>
      <right style="medium">
        <color theme="7"/>
      </right>
      <top/>
      <bottom style="medium">
        <color theme="7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43" fontId="10" fillId="2" borderId="0" xfId="2" applyFont="1" applyFill="1"/>
    <xf numFmtId="43" fontId="5" fillId="2" borderId="0" xfId="2" applyFont="1" applyFill="1"/>
    <xf numFmtId="166" fontId="5" fillId="2" borderId="0" xfId="0" applyNumberFormat="1" applyFont="1" applyFill="1"/>
    <xf numFmtId="43" fontId="10" fillId="2" borderId="0" xfId="0" applyNumberFormat="1" applyFont="1" applyFill="1"/>
    <xf numFmtId="0" fontId="11" fillId="2" borderId="0" xfId="0" applyFont="1" applyFill="1"/>
    <xf numFmtId="0" fontId="2" fillId="0" borderId="0" xfId="0" applyFont="1" applyBorder="1"/>
    <xf numFmtId="44" fontId="7" fillId="0" borderId="1" xfId="1" quotePrefix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4" fontId="7" fillId="0" borderId="1" xfId="1" applyFont="1" applyFill="1" applyBorder="1" applyAlignment="1" applyProtection="1">
      <alignment horizontal="center" vertical="center"/>
    </xf>
    <xf numFmtId="14" fontId="12" fillId="3" borderId="1" xfId="0" applyNumberFormat="1" applyFont="1" applyFill="1" applyBorder="1" applyAlignment="1" applyProtection="1">
      <alignment horizontal="left" vertical="center"/>
      <protection locked="0"/>
    </xf>
    <xf numFmtId="0" fontId="12" fillId="3" borderId="1" xfId="0" applyFont="1" applyFill="1" applyBorder="1" applyAlignment="1" applyProtection="1">
      <alignment vertical="center"/>
      <protection locked="0"/>
    </xf>
    <xf numFmtId="0" fontId="12" fillId="0" borderId="0" xfId="0" applyFont="1"/>
    <xf numFmtId="164" fontId="12" fillId="3" borderId="1" xfId="1" applyNumberFormat="1" applyFont="1" applyFill="1" applyBorder="1" applyAlignment="1" applyProtection="1">
      <alignment horizontal="right" vertical="center"/>
      <protection locked="0"/>
    </xf>
    <xf numFmtId="0" fontId="12" fillId="5" borderId="1" xfId="0" applyFont="1" applyFill="1" applyBorder="1" applyAlignment="1">
      <alignment horizontal="left" vertical="center" wrapText="1"/>
    </xf>
    <xf numFmtId="44" fontId="13" fillId="5" borderId="1" xfId="1" applyFont="1" applyFill="1" applyBorder="1" applyAlignment="1" applyProtection="1">
      <alignment horizontal="right" vertical="center"/>
    </xf>
    <xf numFmtId="164" fontId="13" fillId="5" borderId="1" xfId="1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169" fontId="12" fillId="3" borderId="1" xfId="3" applyNumberFormat="1" applyFont="1" applyFill="1" applyBorder="1" applyAlignment="1" applyProtection="1">
      <alignment horizontal="right" vertical="center"/>
      <protection locked="0"/>
    </xf>
    <xf numFmtId="169" fontId="13" fillId="3" borderId="1" xfId="3" applyNumberFormat="1" applyFont="1" applyFill="1" applyBorder="1" applyAlignment="1" applyProtection="1">
      <alignment horizontal="right" vertical="center"/>
      <protection locked="0"/>
    </xf>
    <xf numFmtId="7" fontId="12" fillId="3" borderId="1" xfId="1" applyNumberFormat="1" applyFont="1" applyFill="1" applyBorder="1" applyAlignment="1" applyProtection="1">
      <alignment horizontal="right" vertical="center"/>
      <protection locked="0"/>
    </xf>
    <xf numFmtId="3" fontId="12" fillId="3" borderId="1" xfId="1" applyNumberFormat="1" applyFont="1" applyFill="1" applyBorder="1" applyAlignment="1" applyProtection="1">
      <alignment horizontal="right" vertical="center"/>
      <protection locked="0"/>
    </xf>
    <xf numFmtId="167" fontId="12" fillId="3" borderId="1" xfId="3" applyNumberFormat="1" applyFont="1" applyFill="1" applyBorder="1" applyAlignment="1" applyProtection="1">
      <alignment horizontal="right" vertical="center"/>
      <protection locked="0"/>
    </xf>
    <xf numFmtId="165" fontId="12" fillId="3" borderId="1" xfId="1" applyNumberFormat="1" applyFont="1" applyFill="1" applyBorder="1" applyAlignment="1" applyProtection="1">
      <alignment horizontal="right" vertical="center"/>
      <protection locked="0"/>
    </xf>
    <xf numFmtId="169" fontId="7" fillId="0" borderId="1" xfId="3" applyNumberFormat="1" applyFont="1" applyFill="1" applyBorder="1" applyAlignment="1" applyProtection="1">
      <alignment horizontal="center" vertical="center"/>
    </xf>
    <xf numFmtId="169" fontId="14" fillId="0" borderId="1" xfId="3" applyNumberFormat="1" applyFont="1" applyFill="1" applyBorder="1" applyAlignment="1" applyProtection="1">
      <alignment horizontal="center" vertical="center"/>
    </xf>
    <xf numFmtId="169" fontId="12" fillId="0" borderId="1" xfId="3" applyNumberFormat="1" applyFont="1" applyFill="1" applyBorder="1" applyAlignment="1" applyProtection="1">
      <alignment horizontal="right" vertical="center"/>
    </xf>
    <xf numFmtId="169" fontId="13" fillId="0" borderId="1" xfId="3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>
      <alignment vertical="center"/>
    </xf>
    <xf numFmtId="14" fontId="5" fillId="0" borderId="1" xfId="0" applyNumberFormat="1" applyFont="1" applyFill="1" applyBorder="1" applyAlignment="1" applyProtection="1">
      <alignment horizontal="left" vertical="center"/>
    </xf>
    <xf numFmtId="44" fontId="7" fillId="5" borderId="1" xfId="1" quotePrefix="1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44" fontId="7" fillId="5" borderId="1" xfId="1" applyFont="1" applyFill="1" applyBorder="1" applyAlignment="1" applyProtection="1">
      <alignment horizontal="center" vertical="center"/>
    </xf>
    <xf numFmtId="164" fontId="10" fillId="5" borderId="1" xfId="1" applyNumberFormat="1" applyFont="1" applyFill="1" applyBorder="1" applyAlignment="1" applyProtection="1">
      <alignment horizontal="right" vertical="center"/>
    </xf>
    <xf numFmtId="0" fontId="5" fillId="5" borderId="1" xfId="0" applyFont="1" applyFill="1" applyBorder="1" applyAlignment="1">
      <alignment horizontal="left" vertical="center" wrapText="1"/>
    </xf>
    <xf numFmtId="168" fontId="10" fillId="5" borderId="3" xfId="0" applyNumberFormat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164" fontId="5" fillId="4" borderId="3" xfId="1" applyNumberFormat="1" applyFont="1" applyFill="1" applyBorder="1" applyAlignment="1" applyProtection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3" fillId="5" borderId="2" xfId="0" applyFont="1" applyFill="1" applyBorder="1" applyAlignment="1">
      <alignment horizontal="left" vertical="center" wrapText="1"/>
    </xf>
    <xf numFmtId="0" fontId="13" fillId="5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0" fillId="5" borderId="2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0" xfId="0" quotePrefix="1"/>
    <xf numFmtId="4" fontId="12" fillId="3" borderId="1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left" vertical="center" wrapText="1"/>
    </xf>
    <xf numFmtId="44" fontId="7" fillId="0" borderId="0" xfId="1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4" borderId="8" xfId="0" applyFont="1" applyFill="1" applyBorder="1"/>
    <xf numFmtId="0" fontId="2" fillId="4" borderId="9" xfId="0" applyFont="1" applyFill="1" applyBorder="1"/>
    <xf numFmtId="0" fontId="2" fillId="4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 applyProtection="1">
      <alignment horizontal="left"/>
      <protection locked="0"/>
    </xf>
    <xf numFmtId="0" fontId="2" fillId="3" borderId="12" xfId="0" applyFont="1" applyFill="1" applyBorder="1" applyAlignment="1" applyProtection="1">
      <alignment horizontal="left"/>
      <protection locked="0"/>
    </xf>
    <xf numFmtId="0" fontId="2" fillId="3" borderId="13" xfId="0" applyFont="1" applyFill="1" applyBorder="1" applyAlignment="1" applyProtection="1">
      <alignment horizontal="left"/>
      <protection locked="0"/>
    </xf>
  </cellXfs>
  <cellStyles count="4">
    <cellStyle name="Komma" xfId="2" builtinId="3"/>
    <cellStyle name="Procent" xfId="3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225426</xdr:colOff>
      <xdr:row>1</xdr:row>
      <xdr:rowOff>13762</xdr:rowOff>
    </xdr:from>
    <xdr:ext cx="3648075" cy="1218618"/>
    <xdr:pic>
      <xdr:nvPicPr>
        <xdr:cNvPr id="2" name="Picture 2">
          <a:extLst>
            <a:ext uri="{FF2B5EF4-FFF2-40B4-BE49-F238E27FC236}">
              <a16:creationId xmlns:a16="http://schemas.microsoft.com/office/drawing/2014/main" id="{E8B0B273-6613-4FF3-B2A2-EE7DD3F59E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126" y="204262"/>
          <a:ext cx="3648075" cy="121861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225426</xdr:colOff>
      <xdr:row>1</xdr:row>
      <xdr:rowOff>13762</xdr:rowOff>
    </xdr:from>
    <xdr:ext cx="3648075" cy="1218618"/>
    <xdr:pic>
      <xdr:nvPicPr>
        <xdr:cNvPr id="2" name="Picture 2">
          <a:extLst>
            <a:ext uri="{FF2B5EF4-FFF2-40B4-BE49-F238E27FC236}">
              <a16:creationId xmlns:a16="http://schemas.microsoft.com/office/drawing/2014/main" id="{863E4FC1-88B5-4E9D-ACA0-DD521E8F4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593" y="204262"/>
          <a:ext cx="3648075" cy="121861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225426</xdr:colOff>
      <xdr:row>1</xdr:row>
      <xdr:rowOff>13762</xdr:rowOff>
    </xdr:from>
    <xdr:ext cx="3648075" cy="1218618"/>
    <xdr:pic>
      <xdr:nvPicPr>
        <xdr:cNvPr id="2" name="Picture 2">
          <a:extLst>
            <a:ext uri="{FF2B5EF4-FFF2-40B4-BE49-F238E27FC236}">
              <a16:creationId xmlns:a16="http://schemas.microsoft.com/office/drawing/2014/main" id="{AFDA4C58-60B7-4095-8EC6-0AD5DFD04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126" y="204262"/>
          <a:ext cx="3648075" cy="121861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rvo/Energiemaatregelen/Energieplafond/12.%20Voorbereiding%20vaststelling%20incl.%20accountantsproduct%20en%20BMT/EG/bijlages%20bij%20definitief%20protocol/240214%20Totaaloverzicht%20aanvraag%20tot%20subsidievaststelling%20CEK23%20E+G%20versie%201.1.xlsx?D98CE245" TargetMode="External"/><Relationship Id="rId1" Type="http://schemas.openxmlformats.org/officeDocument/2006/relationships/externalLinkPath" Target="file:///\\D98CE245\240214%20Totaaloverzicht%20aanvraag%20tot%20subsidievaststelling%20CEK23%20E+G%20versie%201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aloverzicht"/>
      <sheetName val="Doorbetaling en TUK"/>
      <sheetName val="Overschrijding Brutomarge"/>
      <sheetName val="Versiebeheer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741F0-A160-4E90-850F-B8D0ECBCBFC5}">
  <sheetPr>
    <tabColor rgb="FF002060"/>
    <pageSetUpPr fitToPage="1"/>
  </sheetPr>
  <dimension ref="A1:J32"/>
  <sheetViews>
    <sheetView showGridLines="0" topLeftCell="A2" zoomScale="90" zoomScaleNormal="90" workbookViewId="0">
      <selection activeCell="D10" sqref="D10"/>
    </sheetView>
  </sheetViews>
  <sheetFormatPr defaultRowHeight="14.25" x14ac:dyDescent="0.2"/>
  <cols>
    <col min="1" max="2" width="4.85546875" style="2" customWidth="1"/>
    <col min="3" max="3" width="49.85546875" style="2" customWidth="1"/>
    <col min="4" max="4" width="55.7109375" style="2" customWidth="1"/>
    <col min="5" max="5" width="32.140625" style="2" customWidth="1"/>
    <col min="6" max="6" width="55.28515625" style="11" customWidth="1"/>
    <col min="7" max="7" width="3.140625" style="2" customWidth="1"/>
    <col min="8" max="8" width="42.85546875" style="13" customWidth="1"/>
    <col min="9" max="16384" width="9.140625" style="2"/>
  </cols>
  <sheetData>
    <row r="1" spans="1:10" ht="15" thickBot="1" x14ac:dyDescent="0.25">
      <c r="A1" s="1"/>
      <c r="B1" s="1"/>
      <c r="C1" s="1"/>
      <c r="D1" s="1"/>
      <c r="E1" s="1"/>
      <c r="F1" s="5"/>
      <c r="G1" s="1"/>
    </row>
    <row r="2" spans="1:10" ht="108.75" customHeight="1" thickBot="1" x14ac:dyDescent="0.25">
      <c r="A2" s="1"/>
      <c r="B2" s="55" t="s">
        <v>48</v>
      </c>
      <c r="C2" s="56"/>
      <c r="D2" s="56"/>
      <c r="E2" s="56"/>
      <c r="F2" s="57"/>
      <c r="G2" s="1"/>
    </row>
    <row r="3" spans="1:10" ht="15" thickBot="1" x14ac:dyDescent="0.25">
      <c r="A3" s="1"/>
      <c r="B3" s="1"/>
      <c r="C3" s="1"/>
      <c r="D3" s="1"/>
      <c r="E3" s="1"/>
      <c r="F3" s="5"/>
      <c r="G3" s="1"/>
    </row>
    <row r="4" spans="1:10" ht="96.75" customHeight="1" thickBot="1" x14ac:dyDescent="0.25">
      <c r="A4" s="1"/>
      <c r="B4" s="58" t="s">
        <v>57</v>
      </c>
      <c r="C4" s="59"/>
      <c r="D4" s="60"/>
      <c r="E4" s="1"/>
      <c r="F4" s="5"/>
      <c r="G4" s="1"/>
    </row>
    <row r="5" spans="1:10" ht="15" thickBot="1" x14ac:dyDescent="0.25">
      <c r="A5" s="1"/>
      <c r="B5" s="1"/>
      <c r="C5" s="1"/>
      <c r="D5" s="20"/>
      <c r="E5" s="1"/>
      <c r="F5" s="5"/>
      <c r="G5" s="1"/>
    </row>
    <row r="6" spans="1:10" s="4" customFormat="1" ht="27" customHeight="1" thickBot="1" x14ac:dyDescent="0.3">
      <c r="A6" s="3"/>
      <c r="B6" s="53" t="s">
        <v>0</v>
      </c>
      <c r="C6" s="54"/>
      <c r="D6" s="24">
        <v>45658</v>
      </c>
      <c r="E6" s="6"/>
      <c r="F6" s="5"/>
      <c r="G6" s="3"/>
      <c r="H6" s="14"/>
    </row>
    <row r="7" spans="1:10" s="4" customFormat="1" ht="27" customHeight="1" thickBot="1" x14ac:dyDescent="0.3">
      <c r="A7" s="3"/>
      <c r="B7" s="53" t="s">
        <v>1</v>
      </c>
      <c r="C7" s="54"/>
      <c r="D7" s="25" t="s">
        <v>50</v>
      </c>
      <c r="E7" s="7"/>
      <c r="F7" s="5"/>
      <c r="G7" s="3"/>
      <c r="H7" s="14"/>
    </row>
    <row r="8" spans="1:10" s="4" customFormat="1" ht="27" customHeight="1" thickBot="1" x14ac:dyDescent="0.3">
      <c r="A8" s="3"/>
      <c r="B8" s="53" t="s">
        <v>2</v>
      </c>
      <c r="C8" s="54"/>
      <c r="D8" s="25" t="s">
        <v>49</v>
      </c>
      <c r="E8" s="7"/>
      <c r="F8" s="5"/>
      <c r="G8" s="3"/>
      <c r="H8" s="14"/>
    </row>
    <row r="9" spans="1:10" s="4" customFormat="1" ht="27" customHeight="1" thickBot="1" x14ac:dyDescent="0.3">
      <c r="A9" s="3"/>
      <c r="B9" s="53" t="s">
        <v>3</v>
      </c>
      <c r="C9" s="54"/>
      <c r="D9" s="25" t="s">
        <v>4</v>
      </c>
      <c r="E9" s="7"/>
      <c r="F9" s="5"/>
      <c r="G9" s="3"/>
      <c r="H9" s="14"/>
    </row>
    <row r="10" spans="1:10" s="4" customFormat="1" ht="27" customHeight="1" thickBot="1" x14ac:dyDescent="0.3">
      <c r="A10" s="3"/>
      <c r="B10" s="53" t="s">
        <v>5</v>
      </c>
      <c r="C10" s="54"/>
      <c r="D10" s="25" t="s">
        <v>6</v>
      </c>
      <c r="E10" s="7"/>
      <c r="F10" s="5"/>
      <c r="G10" s="3"/>
      <c r="H10" s="14"/>
    </row>
    <row r="11" spans="1:10" ht="15" thickBot="1" x14ac:dyDescent="0.25">
      <c r="A11" s="1"/>
      <c r="B11" s="12"/>
      <c r="C11" s="12"/>
      <c r="D11" s="26"/>
      <c r="E11" s="7"/>
      <c r="F11" s="5"/>
      <c r="G11" s="1"/>
    </row>
    <row r="12" spans="1:10" ht="45.75" customHeight="1" thickBot="1" x14ac:dyDescent="0.25">
      <c r="A12" s="8" t="s">
        <v>7</v>
      </c>
      <c r="B12" s="61" t="s">
        <v>47</v>
      </c>
      <c r="C12" s="62"/>
      <c r="D12" s="52">
        <f>'Doorbetaling en TUK '!D14</f>
        <v>0</v>
      </c>
      <c r="E12" s="50"/>
      <c r="F12" s="51"/>
      <c r="G12" s="1"/>
    </row>
    <row r="13" spans="1:10" ht="45.75" customHeight="1" thickBot="1" x14ac:dyDescent="0.25">
      <c r="A13" s="8" t="s">
        <v>7</v>
      </c>
      <c r="B13" s="61" t="s">
        <v>24</v>
      </c>
      <c r="C13" s="62"/>
      <c r="D13" s="52">
        <f>'Doorbetaling en TUK '!D16</f>
        <v>0</v>
      </c>
      <c r="E13" s="50"/>
      <c r="F13" s="51"/>
      <c r="G13" s="1"/>
      <c r="H13" s="19"/>
    </row>
    <row r="14" spans="1:10" ht="45.75" customHeight="1" thickBot="1" x14ac:dyDescent="0.25">
      <c r="A14" s="8" t="s">
        <v>8</v>
      </c>
      <c r="B14" s="61" t="s">
        <v>17</v>
      </c>
      <c r="C14" s="62"/>
      <c r="D14" s="52">
        <f>'Berekening NRW'!D12</f>
        <v>0</v>
      </c>
      <c r="E14" s="50"/>
      <c r="F14" s="51"/>
      <c r="G14" s="1"/>
      <c r="H14" s="18"/>
      <c r="J14" s="19"/>
    </row>
    <row r="15" spans="1:10" ht="45.75" customHeight="1" thickBot="1" x14ac:dyDescent="0.25">
      <c r="A15" s="8" t="s">
        <v>9</v>
      </c>
      <c r="B15" s="63" t="s">
        <v>10</v>
      </c>
      <c r="C15" s="64"/>
      <c r="D15" s="30">
        <f>IF(D12+D13-D14&gt;0,D12+D13-D14,0)</f>
        <v>0</v>
      </c>
      <c r="E15" s="29"/>
      <c r="F15" s="28" t="s">
        <v>11</v>
      </c>
      <c r="G15" s="1"/>
    </row>
    <row r="16" spans="1:10" x14ac:dyDescent="0.2">
      <c r="A16" s="10"/>
      <c r="B16" s="10"/>
      <c r="C16" s="10"/>
      <c r="D16" s="10"/>
      <c r="E16" s="10"/>
      <c r="F16" s="5"/>
      <c r="G16" s="1"/>
    </row>
    <row r="20" spans="3:8" x14ac:dyDescent="0.2">
      <c r="F20" s="2"/>
    </row>
    <row r="22" spans="3:8" x14ac:dyDescent="0.2">
      <c r="F22" s="2"/>
    </row>
    <row r="26" spans="3:8" s="4" customFormat="1" x14ac:dyDescent="0.2">
      <c r="C26" s="2"/>
      <c r="D26" s="2"/>
      <c r="E26" s="2"/>
      <c r="F26" s="11"/>
      <c r="H26" s="14"/>
    </row>
    <row r="31" spans="3:8" s="4" customFormat="1" x14ac:dyDescent="0.2">
      <c r="C31" s="2"/>
      <c r="D31" s="2"/>
      <c r="E31" s="2"/>
      <c r="F31" s="11"/>
      <c r="H31" s="14"/>
    </row>
    <row r="32" spans="3:8" s="4" customFormat="1" x14ac:dyDescent="0.2">
      <c r="C32" s="2"/>
      <c r="D32" s="2"/>
      <c r="E32" s="2"/>
      <c r="F32" s="11"/>
      <c r="H32" s="14"/>
    </row>
  </sheetData>
  <sheetProtection selectLockedCells="1"/>
  <mergeCells count="11">
    <mergeCell ref="B14:C14"/>
    <mergeCell ref="B15:C15"/>
    <mergeCell ref="B10:C10"/>
    <mergeCell ref="B12:C12"/>
    <mergeCell ref="B13:C13"/>
    <mergeCell ref="B9:C9"/>
    <mergeCell ref="B2:F2"/>
    <mergeCell ref="B4:D4"/>
    <mergeCell ref="B6:C6"/>
    <mergeCell ref="B7:C7"/>
    <mergeCell ref="B8:C8"/>
  </mergeCells>
  <dataValidations count="5">
    <dataValidation type="decimal" operator="greaterThan" allowBlank="1" showInputMessage="1" showErrorMessage="1" sqref="D14" xr:uid="{23D9C893-AFDD-407D-81D5-F116A9032E32}">
      <formula1>-99999999999999900</formula1>
    </dataValidation>
    <dataValidation type="date" allowBlank="1" showInputMessage="1" showErrorMessage="1" sqref="E6:E14" xr:uid="{96894BBE-FF95-4D2F-8D2D-19CD672C2B08}">
      <formula1>45658</formula1>
      <formula2>46387</formula2>
    </dataValidation>
    <dataValidation type="decimal" operator="greaterThan" allowBlank="1" showInputMessage="1" showErrorMessage="1" sqref="D12:D13 E15" xr:uid="{DA2B96A5-14CF-4604-98CB-B32BBD55AD7D}">
      <formula1>0</formula1>
    </dataValidation>
    <dataValidation operator="greaterThan" allowBlank="1" showInputMessage="1" showErrorMessage="1" sqref="D14 E15 D15" xr:uid="{96B05DD4-C884-401E-86FC-626B200A696B}"/>
    <dataValidation type="date" allowBlank="1" showInputMessage="1" showErrorMessage="1" sqref="D6" xr:uid="{C387C300-34C4-4CF2-A1FA-99C3354599E3}">
      <formula1>45292</formula1>
      <formula2>46387</formula2>
    </dataValidation>
  </dataValidations>
  <pageMargins left="0.7" right="0.7" top="0.75" bottom="0.75" header="0.3" footer="0.3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0B5D3-4856-4E95-8BDC-0F3F0EE2347B}">
  <sheetPr>
    <tabColor rgb="FF002060"/>
    <pageSetUpPr fitToPage="1"/>
  </sheetPr>
  <dimension ref="A1:H41"/>
  <sheetViews>
    <sheetView showGridLines="0" tabSelected="1" zoomScale="90" zoomScaleNormal="90" workbookViewId="0">
      <selection activeCell="D12" sqref="D12"/>
    </sheetView>
  </sheetViews>
  <sheetFormatPr defaultRowHeight="14.25" x14ac:dyDescent="0.2"/>
  <cols>
    <col min="1" max="2" width="4.85546875" style="2" customWidth="1"/>
    <col min="3" max="3" width="49.85546875" style="2" customWidth="1"/>
    <col min="4" max="4" width="55.7109375" style="2" customWidth="1"/>
    <col min="5" max="5" width="32.140625" style="2" customWidth="1"/>
    <col min="6" max="6" width="55.28515625" style="11" customWidth="1"/>
    <col min="7" max="7" width="3.140625" style="2" customWidth="1"/>
    <col min="8" max="8" width="42.85546875" style="13" customWidth="1"/>
    <col min="9" max="16384" width="9.140625" style="2"/>
  </cols>
  <sheetData>
    <row r="1" spans="1:8" ht="15" thickBot="1" x14ac:dyDescent="0.25">
      <c r="A1" s="1"/>
      <c r="B1" s="1"/>
      <c r="C1" s="1"/>
      <c r="D1" s="1"/>
      <c r="E1" s="1"/>
      <c r="F1" s="5"/>
      <c r="G1" s="1"/>
    </row>
    <row r="2" spans="1:8" ht="108.75" customHeight="1" thickBot="1" x14ac:dyDescent="0.25">
      <c r="A2" s="1"/>
      <c r="B2" s="55" t="s">
        <v>42</v>
      </c>
      <c r="C2" s="56"/>
      <c r="D2" s="56"/>
      <c r="E2" s="56"/>
      <c r="F2" s="57"/>
      <c r="G2" s="1"/>
    </row>
    <row r="3" spans="1:8" ht="15" thickBot="1" x14ac:dyDescent="0.25">
      <c r="A3" s="1"/>
      <c r="B3" s="1"/>
      <c r="C3" s="1"/>
      <c r="D3" s="1"/>
      <c r="E3" s="1"/>
      <c r="F3" s="5"/>
      <c r="G3" s="1"/>
    </row>
    <row r="4" spans="1:8" ht="96.75" customHeight="1" thickBot="1" x14ac:dyDescent="0.25">
      <c r="A4" s="1"/>
      <c r="B4" s="58" t="s">
        <v>63</v>
      </c>
      <c r="C4" s="59"/>
      <c r="D4" s="60"/>
      <c r="E4" s="1"/>
      <c r="F4" s="67"/>
      <c r="G4" s="1"/>
    </row>
    <row r="5" spans="1:8" ht="15" thickBot="1" x14ac:dyDescent="0.25">
      <c r="A5" s="1"/>
      <c r="B5" s="1"/>
      <c r="C5" s="1"/>
      <c r="D5" s="20"/>
      <c r="E5" s="1"/>
      <c r="F5" s="68"/>
      <c r="G5" s="1"/>
    </row>
    <row r="6" spans="1:8" s="4" customFormat="1" ht="27" customHeight="1" thickBot="1" x14ac:dyDescent="0.3">
      <c r="A6" s="3"/>
      <c r="B6" s="53" t="s">
        <v>0</v>
      </c>
      <c r="C6" s="54"/>
      <c r="D6" s="43">
        <f>Totaaloverzicht!D6</f>
        <v>45658</v>
      </c>
      <c r="E6" s="6"/>
      <c r="F6" s="68"/>
      <c r="G6" s="3"/>
      <c r="H6" s="14"/>
    </row>
    <row r="7" spans="1:8" s="4" customFormat="1" ht="27" customHeight="1" thickBot="1" x14ac:dyDescent="0.3">
      <c r="A7" s="3"/>
      <c r="B7" s="53" t="s">
        <v>1</v>
      </c>
      <c r="C7" s="54"/>
      <c r="D7" s="43" t="str">
        <f>Totaaloverzicht!D7</f>
        <v>Warmtebedrijf Test B.V.</v>
      </c>
      <c r="E7" s="7"/>
      <c r="F7" s="68"/>
      <c r="G7" s="3"/>
      <c r="H7" s="14"/>
    </row>
    <row r="8" spans="1:8" s="4" customFormat="1" ht="27" customHeight="1" thickBot="1" x14ac:dyDescent="0.3">
      <c r="A8" s="3"/>
      <c r="B8" s="53" t="s">
        <v>2</v>
      </c>
      <c r="C8" s="54"/>
      <c r="D8" s="43" t="str">
        <f>Totaaloverzicht!D8</f>
        <v>CEK23-WA-0339TEST</v>
      </c>
      <c r="E8" s="7"/>
      <c r="F8" s="68"/>
      <c r="G8" s="3"/>
      <c r="H8" s="14"/>
    </row>
    <row r="9" spans="1:8" s="4" customFormat="1" ht="27" customHeight="1" thickBot="1" x14ac:dyDescent="0.3">
      <c r="A9" s="3"/>
      <c r="B9" s="53" t="s">
        <v>3</v>
      </c>
      <c r="C9" s="54"/>
      <c r="D9" s="43" t="str">
        <f>Totaaloverzicht!D9</f>
        <v>Jan Janssen, CFO</v>
      </c>
      <c r="E9" s="7"/>
      <c r="F9" s="69"/>
      <c r="G9" s="3"/>
      <c r="H9" s="14"/>
    </row>
    <row r="10" spans="1:8" s="4" customFormat="1" ht="27" customHeight="1" thickBot="1" x14ac:dyDescent="0.3">
      <c r="A10" s="3"/>
      <c r="B10" s="53" t="s">
        <v>5</v>
      </c>
      <c r="C10" s="54"/>
      <c r="D10" s="43" t="str">
        <f>Totaaloverzicht!D10</f>
        <v>Jan Jansen, controller</v>
      </c>
      <c r="E10" s="7"/>
      <c r="F10" s="42" t="s">
        <v>59</v>
      </c>
      <c r="G10" s="3"/>
      <c r="H10" s="14"/>
    </row>
    <row r="11" spans="1:8" ht="15" thickBot="1" x14ac:dyDescent="0.25">
      <c r="A11" s="1"/>
      <c r="B11" s="12"/>
      <c r="C11" s="12"/>
      <c r="D11" s="26"/>
      <c r="E11" s="1"/>
      <c r="F11" s="5"/>
      <c r="G11" s="1"/>
    </row>
    <row r="12" spans="1:8" ht="54.75" customHeight="1" thickBot="1" x14ac:dyDescent="0.25">
      <c r="A12" s="8"/>
      <c r="B12" s="65" t="s">
        <v>23</v>
      </c>
      <c r="C12" s="66"/>
      <c r="D12" s="27"/>
      <c r="E12" s="21" t="s">
        <v>18</v>
      </c>
      <c r="F12" s="22" t="s">
        <v>25</v>
      </c>
      <c r="G12" s="1"/>
    </row>
    <row r="13" spans="1:8" ht="81" customHeight="1" thickBot="1" x14ac:dyDescent="0.25">
      <c r="A13" s="8"/>
      <c r="B13" s="65" t="s">
        <v>58</v>
      </c>
      <c r="C13" s="66"/>
      <c r="D13" s="27"/>
      <c r="E13" s="21" t="s">
        <v>18</v>
      </c>
      <c r="F13" s="22" t="s">
        <v>26</v>
      </c>
      <c r="G13" s="1"/>
    </row>
    <row r="14" spans="1:8" ht="33.75" customHeight="1" thickBot="1" x14ac:dyDescent="0.25">
      <c r="A14" s="8"/>
      <c r="B14" s="70" t="s">
        <v>45</v>
      </c>
      <c r="C14" s="71"/>
      <c r="D14" s="47">
        <f>D13+D12</f>
        <v>0</v>
      </c>
      <c r="E14" s="44"/>
      <c r="F14" s="45"/>
      <c r="G14" s="1"/>
    </row>
    <row r="15" spans="1:8" ht="33.75" customHeight="1" thickBot="1" x14ac:dyDescent="0.25">
      <c r="A15" s="8"/>
      <c r="B15" s="8"/>
      <c r="C15" s="8"/>
      <c r="D15" s="8"/>
      <c r="E15" s="8"/>
      <c r="F15" s="8"/>
      <c r="G15" s="8"/>
    </row>
    <row r="16" spans="1:8" ht="54.75" customHeight="1" thickBot="1" x14ac:dyDescent="0.25">
      <c r="A16" s="8"/>
      <c r="B16" s="70" t="s">
        <v>24</v>
      </c>
      <c r="C16" s="71"/>
      <c r="D16" s="47">
        <f>+D22*4.31*1.21</f>
        <v>0</v>
      </c>
      <c r="E16" s="46" t="s">
        <v>44</v>
      </c>
      <c r="F16" s="45" t="s">
        <v>27</v>
      </c>
      <c r="G16" s="1"/>
      <c r="H16" s="19"/>
    </row>
    <row r="17" spans="1:7" ht="25.5" customHeight="1" thickBot="1" x14ac:dyDescent="0.25">
      <c r="A17" s="8"/>
      <c r="B17" s="8"/>
      <c r="C17" s="8"/>
      <c r="D17" s="9"/>
      <c r="E17" s="8"/>
      <c r="F17" s="8"/>
      <c r="G17" s="8"/>
    </row>
    <row r="18" spans="1:7" ht="18.75" thickBot="1" x14ac:dyDescent="0.25">
      <c r="A18" s="8"/>
      <c r="B18" s="8"/>
      <c r="C18" s="72" t="s">
        <v>12</v>
      </c>
      <c r="D18" s="73"/>
      <c r="E18" s="73"/>
      <c r="F18" s="74"/>
      <c r="G18" s="1"/>
    </row>
    <row r="19" spans="1:7" ht="57.75" thickBot="1" x14ac:dyDescent="0.25">
      <c r="A19" s="8"/>
      <c r="B19" s="8"/>
      <c r="C19" s="22" t="s">
        <v>20</v>
      </c>
      <c r="D19" s="81"/>
      <c r="E19" s="21" t="s">
        <v>36</v>
      </c>
      <c r="F19" s="22" t="s">
        <v>13</v>
      </c>
      <c r="G19" s="1"/>
    </row>
    <row r="20" spans="1:7" ht="57.75" thickBot="1" x14ac:dyDescent="0.25">
      <c r="A20" s="8"/>
      <c r="B20" s="8"/>
      <c r="C20" s="22" t="s">
        <v>21</v>
      </c>
      <c r="D20" s="37"/>
      <c r="E20" s="23" t="s">
        <v>15</v>
      </c>
      <c r="F20" s="22" t="s">
        <v>14</v>
      </c>
      <c r="G20" s="1"/>
    </row>
    <row r="21" spans="1:7" ht="86.25" thickBot="1" x14ac:dyDescent="0.25">
      <c r="A21" s="8"/>
      <c r="B21" s="8"/>
      <c r="C21" s="22" t="s">
        <v>43</v>
      </c>
      <c r="D21" s="35"/>
      <c r="E21" s="23" t="s">
        <v>16</v>
      </c>
      <c r="F21" s="22" t="s">
        <v>14</v>
      </c>
      <c r="G21" s="1"/>
    </row>
    <row r="22" spans="1:7" ht="86.25" thickBot="1" x14ac:dyDescent="0.25">
      <c r="A22" s="8"/>
      <c r="B22" s="8"/>
      <c r="C22" s="22" t="s">
        <v>22</v>
      </c>
      <c r="D22" s="35"/>
      <c r="E22" s="23" t="s">
        <v>16</v>
      </c>
      <c r="F22" s="22" t="s">
        <v>41</v>
      </c>
      <c r="G22" s="1"/>
    </row>
    <row r="23" spans="1:7" ht="18" x14ac:dyDescent="0.2">
      <c r="A23" s="8"/>
      <c r="B23" s="8"/>
      <c r="C23" s="82"/>
      <c r="D23" s="82"/>
      <c r="E23" s="83"/>
      <c r="F23" s="82"/>
      <c r="G23" s="1"/>
    </row>
    <row r="24" spans="1:7" ht="18" x14ac:dyDescent="0.2">
      <c r="A24" s="8"/>
      <c r="B24" s="8"/>
      <c r="C24" s="84" t="s">
        <v>60</v>
      </c>
      <c r="D24" s="84"/>
      <c r="E24" s="84"/>
      <c r="F24" s="84"/>
      <c r="G24" s="1"/>
    </row>
    <row r="25" spans="1:7" x14ac:dyDescent="0.2">
      <c r="A25" s="10"/>
      <c r="B25" s="10"/>
      <c r="C25" s="10"/>
      <c r="D25" s="10"/>
      <c r="E25" s="10"/>
      <c r="F25" s="5"/>
      <c r="G25" s="1"/>
    </row>
    <row r="29" spans="1:7" x14ac:dyDescent="0.2">
      <c r="F29" s="2"/>
    </row>
    <row r="31" spans="1:7" x14ac:dyDescent="0.2">
      <c r="F31" s="2"/>
    </row>
    <row r="35" spans="3:8" s="4" customFormat="1" x14ac:dyDescent="0.2">
      <c r="C35" s="2"/>
      <c r="D35" s="2"/>
      <c r="E35" s="2"/>
      <c r="F35" s="11"/>
      <c r="H35" s="14"/>
    </row>
    <row r="40" spans="3:8" s="4" customFormat="1" x14ac:dyDescent="0.2">
      <c r="C40" s="2"/>
      <c r="D40" s="2"/>
      <c r="E40" s="2"/>
      <c r="F40" s="11"/>
      <c r="H40" s="14"/>
    </row>
    <row r="41" spans="3:8" s="4" customFormat="1" x14ac:dyDescent="0.2">
      <c r="C41" s="2"/>
      <c r="D41" s="2"/>
      <c r="E41" s="2"/>
      <c r="F41" s="11"/>
      <c r="H41" s="14"/>
    </row>
  </sheetData>
  <sheetProtection algorithmName="SHA-512" hashValue="Fmo9J+gU8YnTBMx4z0kOBHnsRchHXgbY4S1vns10JxI/nrS0mD5OXzMV34tE/6dzYB5UI5xWUZ9LsNTW0s0UPQ==" saltValue="cGhxvIqyDanqNkAPv8W+xQ==" spinCount="100000" sheet="1" objects="1" scenarios="1" selectLockedCells="1"/>
  <mergeCells count="14">
    <mergeCell ref="C24:F24"/>
    <mergeCell ref="B14:C14"/>
    <mergeCell ref="C18:F18"/>
    <mergeCell ref="B16:C16"/>
    <mergeCell ref="B13:C13"/>
    <mergeCell ref="B6:C6"/>
    <mergeCell ref="B4:D4"/>
    <mergeCell ref="B2:F2"/>
    <mergeCell ref="B12:C12"/>
    <mergeCell ref="B10:C10"/>
    <mergeCell ref="B9:C9"/>
    <mergeCell ref="B8:C8"/>
    <mergeCell ref="B7:C7"/>
    <mergeCell ref="F4:F9"/>
  </mergeCells>
  <dataValidations count="4">
    <dataValidation type="decimal" operator="greaterThan" allowBlank="1" showInputMessage="1" showErrorMessage="1" sqref="D16:D17 D12:D14 D19:D22" xr:uid="{B001DD4C-E0BF-42B6-8E66-31A5B67B746E}">
      <formula1>0</formula1>
    </dataValidation>
    <dataValidation type="date" allowBlank="1" showInputMessage="1" showErrorMessage="1" sqref="D6:E10" xr:uid="{691B59F5-D761-4776-940C-A0561AB7BE1E}">
      <formula1>45658</formula1>
      <formula2>46387</formula2>
    </dataValidation>
    <dataValidation type="list" operator="greaterThan" allowBlank="1" showInputMessage="1" showErrorMessage="1" sqref="D18:D21" xr:uid="{008991A2-D0B3-466B-AE68-29EDEE560D67}">
      <formula1>"JA,NEE"</formula1>
    </dataValidation>
    <dataValidation operator="greaterThan" allowBlank="1" showInputMessage="1" showErrorMessage="1" sqref="E12:E14 E16:E23" xr:uid="{AAD5E25B-B419-409D-A293-278EB6E281DA}"/>
  </dataValidations>
  <pageMargins left="0.7" right="0.7" top="0.75" bottom="0.75" header="0.3" footer="0.3"/>
  <pageSetup paperSize="9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78FDA-856D-419E-8DEE-E7DF172D4174}">
  <sheetPr>
    <tabColor rgb="FF002060"/>
    <pageSetUpPr fitToPage="1"/>
  </sheetPr>
  <dimension ref="A1:J46"/>
  <sheetViews>
    <sheetView showGridLines="0" zoomScale="90" zoomScaleNormal="90" workbookViewId="0">
      <selection activeCell="D18" sqref="D18"/>
    </sheetView>
  </sheetViews>
  <sheetFormatPr defaultRowHeight="14.25" x14ac:dyDescent="0.2"/>
  <cols>
    <col min="1" max="2" width="4.85546875" style="2" customWidth="1"/>
    <col min="3" max="3" width="49.85546875" style="2" customWidth="1"/>
    <col min="4" max="4" width="55.7109375" style="2" customWidth="1"/>
    <col min="5" max="5" width="32.140625" style="2" customWidth="1"/>
    <col min="6" max="6" width="55.28515625" style="11" customWidth="1"/>
    <col min="7" max="7" width="3.140625" style="2" customWidth="1"/>
    <col min="8" max="8" width="42.85546875" style="13" customWidth="1"/>
    <col min="9" max="16384" width="9.140625" style="2"/>
  </cols>
  <sheetData>
    <row r="1" spans="1:10" ht="15" thickBot="1" x14ac:dyDescent="0.25">
      <c r="A1" s="1"/>
      <c r="B1" s="1"/>
      <c r="C1" s="1"/>
      <c r="D1" s="1"/>
      <c r="E1" s="1"/>
      <c r="F1" s="5"/>
      <c r="G1" s="1"/>
    </row>
    <row r="2" spans="1:10" ht="108.75" customHeight="1" thickBot="1" x14ac:dyDescent="0.25">
      <c r="A2" s="1"/>
      <c r="B2" s="55" t="s">
        <v>46</v>
      </c>
      <c r="C2" s="56"/>
      <c r="D2" s="56"/>
      <c r="E2" s="56"/>
      <c r="F2" s="57"/>
      <c r="G2" s="1"/>
    </row>
    <row r="3" spans="1:10" ht="15" thickBot="1" x14ac:dyDescent="0.25">
      <c r="A3" s="1"/>
      <c r="B3" s="1"/>
      <c r="C3" s="1"/>
      <c r="D3" s="1"/>
      <c r="E3" s="1"/>
      <c r="F3" s="5"/>
      <c r="G3" s="1"/>
    </row>
    <row r="4" spans="1:10" ht="96.75" customHeight="1" thickBot="1" x14ac:dyDescent="0.25">
      <c r="A4" s="1"/>
      <c r="B4" s="58" t="s">
        <v>64</v>
      </c>
      <c r="C4" s="59"/>
      <c r="D4" s="60"/>
      <c r="E4" s="1"/>
      <c r="F4" s="67"/>
      <c r="G4" s="1"/>
    </row>
    <row r="5" spans="1:10" ht="15" thickBot="1" x14ac:dyDescent="0.25">
      <c r="A5" s="1"/>
      <c r="B5" s="1"/>
      <c r="C5" s="1"/>
      <c r="D5" s="20"/>
      <c r="E5" s="1"/>
      <c r="F5" s="68"/>
      <c r="G5" s="1"/>
    </row>
    <row r="6" spans="1:10" s="4" customFormat="1" ht="27" customHeight="1" thickBot="1" x14ac:dyDescent="0.3">
      <c r="A6" s="3"/>
      <c r="B6" s="53" t="s">
        <v>0</v>
      </c>
      <c r="C6" s="54"/>
      <c r="D6" s="43">
        <f>Totaaloverzicht!D6</f>
        <v>45658</v>
      </c>
      <c r="E6" s="6"/>
      <c r="F6" s="68"/>
      <c r="G6" s="3"/>
      <c r="H6" s="14"/>
    </row>
    <row r="7" spans="1:10" s="4" customFormat="1" ht="27" customHeight="1" thickBot="1" x14ac:dyDescent="0.3">
      <c r="A7" s="3"/>
      <c r="B7" s="53" t="s">
        <v>1</v>
      </c>
      <c r="C7" s="54"/>
      <c r="D7" s="43" t="str">
        <f>Totaaloverzicht!D7</f>
        <v>Warmtebedrijf Test B.V.</v>
      </c>
      <c r="E7" s="7"/>
      <c r="F7" s="68"/>
      <c r="G7" s="3"/>
      <c r="H7" s="14"/>
    </row>
    <row r="8" spans="1:10" s="4" customFormat="1" ht="27" customHeight="1" thickBot="1" x14ac:dyDescent="0.3">
      <c r="A8" s="3"/>
      <c r="B8" s="53" t="s">
        <v>2</v>
      </c>
      <c r="C8" s="54"/>
      <c r="D8" s="43" t="str">
        <f>Totaaloverzicht!D8</f>
        <v>CEK23-WA-0339TEST</v>
      </c>
      <c r="E8" s="7"/>
      <c r="F8" s="68"/>
      <c r="G8" s="3"/>
      <c r="H8" s="14"/>
    </row>
    <row r="9" spans="1:10" s="4" customFormat="1" ht="27" customHeight="1" thickBot="1" x14ac:dyDescent="0.3">
      <c r="A9" s="3"/>
      <c r="B9" s="53" t="s">
        <v>3</v>
      </c>
      <c r="C9" s="54"/>
      <c r="D9" s="43" t="str">
        <f>Totaaloverzicht!D9</f>
        <v>Jan Janssen, CFO</v>
      </c>
      <c r="E9" s="7"/>
      <c r="F9" s="69"/>
      <c r="G9" s="3"/>
      <c r="H9" s="14"/>
    </row>
    <row r="10" spans="1:10" s="4" customFormat="1" ht="27" customHeight="1" thickBot="1" x14ac:dyDescent="0.3">
      <c r="A10" s="3"/>
      <c r="B10" s="53" t="s">
        <v>5</v>
      </c>
      <c r="C10" s="54"/>
      <c r="D10" s="43" t="str">
        <f>Totaaloverzicht!D10</f>
        <v>Jan Jansen, controller</v>
      </c>
      <c r="E10" s="7"/>
      <c r="F10" s="42" t="s">
        <v>59</v>
      </c>
      <c r="G10" s="3"/>
      <c r="H10" s="14"/>
    </row>
    <row r="11" spans="1:10" ht="15" thickBot="1" x14ac:dyDescent="0.25">
      <c r="A11" s="1"/>
      <c r="B11" s="12"/>
      <c r="C11" s="12"/>
      <c r="D11" s="26"/>
      <c r="E11" s="1"/>
      <c r="F11" s="5"/>
      <c r="G11" s="1"/>
    </row>
    <row r="12" spans="1:10" ht="48" customHeight="1" thickBot="1" x14ac:dyDescent="0.25">
      <c r="A12" s="8"/>
      <c r="B12" s="75" t="s">
        <v>17</v>
      </c>
      <c r="C12" s="76"/>
      <c r="D12" s="49">
        <f>IF(D22="geen",0,D22*D23*D24)</f>
        <v>0</v>
      </c>
      <c r="E12" s="46" t="s">
        <v>19</v>
      </c>
      <c r="F12" s="48"/>
      <c r="G12" s="1"/>
      <c r="H12" s="18"/>
      <c r="J12" s="19"/>
    </row>
    <row r="13" spans="1:10" ht="25.5" customHeight="1" thickBot="1" x14ac:dyDescent="0.25">
      <c r="A13" s="8"/>
      <c r="B13" s="8"/>
      <c r="C13" s="8"/>
      <c r="D13" s="8"/>
      <c r="E13" s="8"/>
      <c r="F13" s="8"/>
      <c r="G13" s="8"/>
    </row>
    <row r="14" spans="1:10" ht="18.75" thickBot="1" x14ac:dyDescent="0.25">
      <c r="A14" s="8"/>
      <c r="B14" s="8"/>
      <c r="C14" s="72" t="s">
        <v>12</v>
      </c>
      <c r="D14" s="73"/>
      <c r="E14" s="73"/>
      <c r="F14" s="74"/>
      <c r="G14" s="1"/>
    </row>
    <row r="15" spans="1:10" ht="21.75" customHeight="1" thickBot="1" x14ac:dyDescent="0.25">
      <c r="A15" s="8"/>
      <c r="B15" s="8"/>
      <c r="C15" s="22" t="s">
        <v>28</v>
      </c>
      <c r="D15" s="32"/>
      <c r="E15" s="38" t="s">
        <v>38</v>
      </c>
      <c r="F15" s="77" t="s">
        <v>37</v>
      </c>
      <c r="G15" s="1"/>
      <c r="H15" s="15"/>
    </row>
    <row r="16" spans="1:10" ht="21.75" customHeight="1" thickBot="1" x14ac:dyDescent="0.25">
      <c r="A16" s="8"/>
      <c r="B16" s="8"/>
      <c r="C16" s="22" t="s">
        <v>29</v>
      </c>
      <c r="D16" s="32"/>
      <c r="E16" s="38" t="s">
        <v>38</v>
      </c>
      <c r="F16" s="78"/>
      <c r="G16" s="1"/>
      <c r="H16" s="15"/>
    </row>
    <row r="17" spans="1:8" ht="21.75" customHeight="1" thickBot="1" x14ac:dyDescent="0.25">
      <c r="A17" s="8"/>
      <c r="B17" s="8"/>
      <c r="C17" s="22" t="s">
        <v>30</v>
      </c>
      <c r="D17" s="32"/>
      <c r="E17" s="38" t="s">
        <v>38</v>
      </c>
      <c r="F17" s="78"/>
      <c r="G17" s="1"/>
      <c r="H17" s="15"/>
    </row>
    <row r="18" spans="1:8" ht="21.75" customHeight="1" thickBot="1" x14ac:dyDescent="0.25">
      <c r="A18" s="8"/>
      <c r="B18" s="8"/>
      <c r="C18" s="22" t="s">
        <v>31</v>
      </c>
      <c r="D18" s="32"/>
      <c r="E18" s="38" t="s">
        <v>38</v>
      </c>
      <c r="F18" s="78"/>
      <c r="G18" s="1"/>
      <c r="H18" s="15"/>
    </row>
    <row r="19" spans="1:8" ht="21.75" customHeight="1" thickBot="1" x14ac:dyDescent="0.25">
      <c r="A19" s="8"/>
      <c r="B19" s="8"/>
      <c r="C19" s="22" t="s">
        <v>39</v>
      </c>
      <c r="D19" s="40">
        <f>IFERROR(IF(D15="",AVERAGE(D16:D18),((SUM(D15:D18)-MIN(D15:D18))/(COUNT(D15:D18)-1))),0)</f>
        <v>0</v>
      </c>
      <c r="E19" s="39"/>
      <c r="F19" s="78"/>
      <c r="G19" s="1"/>
      <c r="H19" s="15"/>
    </row>
    <row r="20" spans="1:8" ht="21.75" customHeight="1" thickBot="1" x14ac:dyDescent="0.25">
      <c r="A20" s="8"/>
      <c r="B20" s="8"/>
      <c r="C20" s="31" t="s">
        <v>40</v>
      </c>
      <c r="D20" s="41">
        <f>IF(D19&lt;0.065,0.065,D19)</f>
        <v>6.5000000000000002E-2</v>
      </c>
      <c r="E20" s="39"/>
      <c r="F20" s="78"/>
      <c r="G20" s="1"/>
      <c r="H20" s="15"/>
    </row>
    <row r="21" spans="1:8" ht="18.75" thickBot="1" x14ac:dyDescent="0.25">
      <c r="A21" s="8"/>
      <c r="B21" s="8"/>
      <c r="C21" s="31" t="s">
        <v>32</v>
      </c>
      <c r="D21" s="33"/>
      <c r="E21" s="23"/>
      <c r="F21" s="78"/>
      <c r="G21" s="1"/>
    </row>
    <row r="22" spans="1:8" ht="18.75" thickBot="1" x14ac:dyDescent="0.25">
      <c r="A22" s="8"/>
      <c r="B22" s="8"/>
      <c r="C22" s="22" t="s">
        <v>35</v>
      </c>
      <c r="D22" s="40" t="str">
        <f>IF(D21-D20&lt;0,"geen",D21-D20)</f>
        <v>geen</v>
      </c>
      <c r="E22" s="23"/>
      <c r="F22" s="78"/>
      <c r="G22" s="1"/>
    </row>
    <row r="23" spans="1:8" ht="18.75" thickBot="1" x14ac:dyDescent="0.25">
      <c r="A23" s="8"/>
      <c r="B23" s="8"/>
      <c r="C23" s="22" t="s">
        <v>33</v>
      </c>
      <c r="D23" s="34"/>
      <c r="E23" s="23" t="s">
        <v>15</v>
      </c>
      <c r="F23" s="78"/>
      <c r="G23" s="1"/>
      <c r="H23" s="16"/>
    </row>
    <row r="24" spans="1:8" ht="43.5" thickBot="1" x14ac:dyDescent="0.25">
      <c r="A24" s="8"/>
      <c r="B24" s="8"/>
      <c r="C24" s="22" t="s">
        <v>34</v>
      </c>
      <c r="D24" s="36"/>
      <c r="E24" s="23" t="s">
        <v>38</v>
      </c>
      <c r="F24" s="79"/>
      <c r="G24" s="1"/>
      <c r="H24" s="17"/>
    </row>
    <row r="25" spans="1:8" ht="15" thickBot="1" x14ac:dyDescent="0.25">
      <c r="A25" s="10"/>
      <c r="B25" s="10"/>
      <c r="C25" s="10"/>
      <c r="D25" s="10"/>
      <c r="E25" s="10"/>
      <c r="F25" s="5"/>
      <c r="G25" s="1"/>
    </row>
    <row r="26" spans="1:8" x14ac:dyDescent="0.2">
      <c r="A26" s="10"/>
      <c r="B26" s="10"/>
      <c r="C26" s="85" t="s">
        <v>62</v>
      </c>
      <c r="D26" s="86"/>
      <c r="E26" s="86"/>
      <c r="F26" s="87"/>
      <c r="G26" s="1"/>
    </row>
    <row r="27" spans="1:8" ht="15" thickBot="1" x14ac:dyDescent="0.25">
      <c r="A27" s="10"/>
      <c r="B27" s="10"/>
      <c r="C27" s="88" t="s">
        <v>61</v>
      </c>
      <c r="D27" s="89"/>
      <c r="E27" s="89"/>
      <c r="F27" s="90"/>
      <c r="G27" s="1"/>
    </row>
    <row r="28" spans="1:8" x14ac:dyDescent="0.2">
      <c r="A28" s="10"/>
      <c r="B28" s="10"/>
      <c r="C28" s="10"/>
      <c r="D28" s="10"/>
      <c r="E28" s="10"/>
      <c r="F28" s="5"/>
      <c r="G28" s="1"/>
    </row>
    <row r="29" spans="1:8" x14ac:dyDescent="0.2">
      <c r="A29" s="10"/>
      <c r="B29" s="10"/>
      <c r="C29" s="84" t="s">
        <v>60</v>
      </c>
      <c r="D29" s="84"/>
      <c r="E29" s="84"/>
      <c r="F29" s="84"/>
      <c r="G29" s="1"/>
    </row>
    <row r="30" spans="1:8" x14ac:dyDescent="0.2">
      <c r="A30" s="10"/>
      <c r="B30" s="10"/>
      <c r="C30" s="10"/>
      <c r="D30" s="10"/>
      <c r="E30" s="10"/>
      <c r="F30" s="5"/>
      <c r="G30" s="1"/>
    </row>
    <row r="34" spans="3:8" x14ac:dyDescent="0.2">
      <c r="F34" s="2"/>
    </row>
    <row r="36" spans="3:8" x14ac:dyDescent="0.2">
      <c r="F36" s="2"/>
    </row>
    <row r="40" spans="3:8" s="4" customFormat="1" x14ac:dyDescent="0.2">
      <c r="C40" s="2"/>
      <c r="D40" s="2"/>
      <c r="E40" s="2"/>
      <c r="F40" s="11"/>
      <c r="H40" s="14"/>
    </row>
    <row r="45" spans="3:8" s="4" customFormat="1" x14ac:dyDescent="0.2">
      <c r="C45" s="2"/>
      <c r="D45" s="2"/>
      <c r="E45" s="2"/>
      <c r="F45" s="11"/>
      <c r="H45" s="14"/>
    </row>
    <row r="46" spans="3:8" s="4" customFormat="1" x14ac:dyDescent="0.2">
      <c r="C46" s="2"/>
      <c r="D46" s="2"/>
      <c r="E46" s="2"/>
      <c r="F46" s="11"/>
      <c r="H46" s="14"/>
    </row>
  </sheetData>
  <sheetProtection algorithmName="SHA-512" hashValue="8rMDzjaUrYlqsCkPgYCFbCkSl5Zn4dfOKx1OGbMd0DmZktPYFdzmb2K4a9CoD4MkDRltpXlTghAHkO6quwvfEw==" saltValue="zEAhDIgB0yE8hTD9S8STjw==" spinCount="100000" sheet="1" objects="1" scenarios="1" selectLockedCells="1"/>
  <mergeCells count="13">
    <mergeCell ref="C29:F29"/>
    <mergeCell ref="C27:F27"/>
    <mergeCell ref="B12:C12"/>
    <mergeCell ref="C14:F14"/>
    <mergeCell ref="F4:F9"/>
    <mergeCell ref="B10:C10"/>
    <mergeCell ref="F15:F24"/>
    <mergeCell ref="B9:C9"/>
    <mergeCell ref="B2:F2"/>
    <mergeCell ref="B4:D4"/>
    <mergeCell ref="B6:C6"/>
    <mergeCell ref="B7:C7"/>
    <mergeCell ref="B8:C8"/>
  </mergeCells>
  <dataValidations count="5">
    <dataValidation operator="greaterThan" showInputMessage="1" showErrorMessage="1" sqref="D15:D22" xr:uid="{C22B1119-B409-4B27-8AFE-345E28E82EE3}"/>
    <dataValidation type="list" operator="greaterThan" allowBlank="1" showInputMessage="1" showErrorMessage="1" sqref="D14:D22" xr:uid="{0FE26BBE-39F6-4244-B6E4-87B1ECFA800E}">
      <formula1>"JA,NEE"</formula1>
    </dataValidation>
    <dataValidation type="date" allowBlank="1" showInputMessage="1" showErrorMessage="1" sqref="D6:E10" xr:uid="{303E698A-A55A-48E8-B2AF-EA322DB5D342}">
      <formula1>45658</formula1>
      <formula2>46387</formula2>
    </dataValidation>
    <dataValidation type="decimal" operator="greaterThan" allowBlank="1" showInputMessage="1" showErrorMessage="1" sqref="D13 D24" xr:uid="{E8E0FC45-B44B-45B8-BA46-7E8FACDA58CF}">
      <formula1>0</formula1>
    </dataValidation>
    <dataValidation operator="greaterThan" allowBlank="1" showInputMessage="1" showErrorMessage="1" sqref="E12:E24 D23:D24" xr:uid="{8CDB1BED-D91E-4B66-8F7B-12A587CD93BA}"/>
  </dataValidations>
  <pageMargins left="0.7" right="0.7" top="0.75" bottom="0.75" header="0.3" footer="0.3"/>
  <pageSetup paperSize="9" scale="6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6D3C3-9802-4DB0-A3B2-6CC914DD5535}">
  <dimension ref="A1:C2"/>
  <sheetViews>
    <sheetView workbookViewId="0"/>
  </sheetViews>
  <sheetFormatPr defaultRowHeight="15" x14ac:dyDescent="0.25"/>
  <cols>
    <col min="2" max="2" width="22.85546875" customWidth="1"/>
    <col min="3" max="3" width="70.28515625" bestFit="1" customWidth="1"/>
  </cols>
  <sheetData>
    <row r="1" spans="1:3" x14ac:dyDescent="0.25">
      <c r="A1" t="s">
        <v>55</v>
      </c>
      <c r="B1" t="s">
        <v>54</v>
      </c>
      <c r="C1" t="s">
        <v>53</v>
      </c>
    </row>
    <row r="2" spans="1:3" x14ac:dyDescent="0.25">
      <c r="A2" t="s">
        <v>51</v>
      </c>
      <c r="B2" s="80" t="s">
        <v>56</v>
      </c>
      <c r="C2" t="s">
        <v>52</v>
      </c>
    </row>
  </sheetData>
  <sheetProtection algorithmName="SHA-512" hashValue="fDdpTMW09BaKb+KoRP1OqoBjWWxMgVmh2wtSkOrZG7xqAXPGLN69/7CWE08Gkn2zbmMQGQFp6vWwacgprWTWsw==" saltValue="h6O88YkfrANYa7+CwZUKyA==" spinCount="100000" sheet="1" objects="1" scenarios="1" selectLockedCells="1" selectUnlockedCells="1"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3</vt:i4>
      </vt:variant>
    </vt:vector>
  </HeadingPairs>
  <TitlesOfParts>
    <vt:vector size="7" baseType="lpstr">
      <vt:lpstr>Totaaloverzicht</vt:lpstr>
      <vt:lpstr>Doorbetaling en TUK </vt:lpstr>
      <vt:lpstr>Berekening NRW</vt:lpstr>
      <vt:lpstr>Versiebeheer</vt:lpstr>
      <vt:lpstr>'Berekening NRW'!Afdrukbereik</vt:lpstr>
      <vt:lpstr>'Doorbetaling en TUK '!Afdrukbereik</vt:lpstr>
      <vt:lpstr>Totaaloverzicht!Afdrukbereik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Hennekes, T.I. (Thierry )</dc:creator>
  <cp:lastModifiedBy>Oosterwijk, J.J.H. (Jaap)</cp:lastModifiedBy>
  <cp:lastPrinted>2023-08-22T12:50:11Z</cp:lastPrinted>
  <dcterms:created xsi:type="dcterms:W3CDTF">2023-08-22T12:42:48Z</dcterms:created>
  <dcterms:modified xsi:type="dcterms:W3CDTF">2024-02-19T13:36:55Z</dcterms:modified>
</cp:coreProperties>
</file>