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Lnv.intern\grp\rvo\Energiemaatregelen\Energieplafond\12. Formats en protocollen vaststelling\2. EG\bijlages bij definitief protocol\"/>
    </mc:Choice>
  </mc:AlternateContent>
  <xr:revisionPtr revIDLastSave="0" documentId="8_{0B67F3B2-8B52-450E-BADB-6763C738A29B}" xr6:coauthVersionLast="47" xr6:coauthVersionMax="47" xr10:uidLastSave="{00000000-0000-0000-0000-000000000000}"/>
  <bookViews>
    <workbookView xWindow="3510" yWindow="3510" windowWidth="38700" windowHeight="15435" xr2:uid="{6AAA2AA6-3904-43AE-A519-B7BD72908335}"/>
  </bookViews>
  <sheets>
    <sheet name="Totaaloverzicht" sheetId="4" r:id="rId1"/>
    <sheet name="Doorbetaling en TUK" sheetId="3" r:id="rId2"/>
    <sheet name="Overschrijding Brutomarge" sheetId="2" r:id="rId3"/>
    <sheet name="Versiebeheer" sheetId="5" r:id="rId4"/>
  </sheets>
  <definedNames>
    <definedName name="Aantal_kva_elektriciteit">#REF!</definedName>
    <definedName name="Aantal_kva_gas">#REF!</definedName>
    <definedName name="Aantal_kva_warmte">#REF!</definedName>
    <definedName name="Activawaarde_Warmte">#REF!</definedName>
    <definedName name="_xlnm.Print_Area" localSheetId="1">'Doorbetaling en TUK'!$A$1:$G$32</definedName>
    <definedName name="_xlnm.Print_Area" localSheetId="2">'Overschrijding Brutomarge'!$A$1:$G$30</definedName>
    <definedName name="_xlnm.Print_Area" localSheetId="0">Totaaloverzicht!$A$1:$G$17</definedName>
    <definedName name="Afschrijvingen_Warmte_Totaal">#REF!</definedName>
    <definedName name="Afschrijvingskosten_Warmte">#REF!</definedName>
    <definedName name="Amortisatie_Warmte">#REF!</definedName>
    <definedName name="Amortisatie_Warmte_Totaal">#REF!</definedName>
    <definedName name="BME_2023">#REF!</definedName>
    <definedName name="BME_ref">#REF!</definedName>
    <definedName name="BMG_2023">#REF!</definedName>
    <definedName name="BMG_ref">#REF!</definedName>
    <definedName name="CLE_kva">#REF!</definedName>
    <definedName name="CLG_kva">#REF!</definedName>
    <definedName name="CLW_kva">#REF!</definedName>
    <definedName name="Directe_overige_inkomsten_elektriciteit">#REF!</definedName>
    <definedName name="Directe_overige_inkomsten_gas">#REF!</definedName>
    <definedName name="DLO_kva_Elektriciteit" localSheetId="1">'Doorbetaling en TUK'!#REF!</definedName>
    <definedName name="DLO_kva_Elektriciteit" localSheetId="2">'Overschrijding Brutomarge'!#REF!</definedName>
    <definedName name="DLO_kva_Elektriciteit" localSheetId="0">Totaaloverzicht!#REF!</definedName>
    <definedName name="DLO_kva_Elektriciteit">#REF!</definedName>
    <definedName name="DLO_kva_gas" localSheetId="1">'Doorbetaling en TUK'!#REF!</definedName>
    <definedName name="DLO_kva_gas" localSheetId="2">'Overschrijding Brutomarge'!#REF!</definedName>
    <definedName name="DLO_kva_gas" localSheetId="0">Totaaloverzicht!#REF!</definedName>
    <definedName name="DLO_kva_gas">#REF!</definedName>
    <definedName name="DLO_kva_warmte" localSheetId="1">'Doorbetaling en TUK'!#REF!</definedName>
    <definedName name="DLO_kva_warmte" localSheetId="2">'Overschrijding Brutomarge'!#REF!</definedName>
    <definedName name="DLO_kva_warmte" localSheetId="0">Totaaloverzicht!#REF!</definedName>
    <definedName name="DLO_kva_warmte">#REF!</definedName>
    <definedName name="Elektriciteit_binnen_volume_prijsplafond" localSheetId="1">'Doorbetaling en TUK'!#REF!</definedName>
    <definedName name="Elektriciteit_binnen_volume_prijsplafond" localSheetId="2">'Overschrijding Brutomarge'!#REF!</definedName>
    <definedName name="Elektriciteit_binnen_volume_prijsplafond" localSheetId="0">Totaaloverzicht!#REF!</definedName>
    <definedName name="Gas_binnen_volume_prijsplafond" localSheetId="1">'Doorbetaling en TUK'!#REF!</definedName>
    <definedName name="Gas_binnen_volume_prijsplafond" localSheetId="2">'Overschrijding Brutomarge'!#REF!</definedName>
    <definedName name="Gas_binnen_volume_prijsplafond" localSheetId="0">Totaaloverzicht!#REF!</definedName>
    <definedName name="Geleverd_netto_volume_electriciteit">#REF!</definedName>
    <definedName name="Geleverd_netto_volume_gas">#REF!</definedName>
    <definedName name="Geleverd_volume_Warmte">#REF!</definedName>
    <definedName name="Gerealiseerde_bruto_winstmarge">#REF!</definedName>
    <definedName name="Gerealiseerde_bruto_winstmarge_gas">#REF!</definedName>
    <definedName name="Gerealiseerde_netto_teruglevering_electriciteit">#REF!</definedName>
    <definedName name="Historische_benchmark_bruto_winstmarge">#REF!</definedName>
    <definedName name="Historische_benchmark_bruto_winstmarge_Elektriciteit">#REF!</definedName>
    <definedName name="Historische_benchmark_bruto_winstmarge_Gas">#REF!</definedName>
    <definedName name="Inflatie">#REF!</definedName>
    <definedName name="Inkoop_van_het_goed_gas_Totaal">#REF!</definedName>
    <definedName name="Inkoopkosten_van_het_goed_Elektriciteit">#REF!</definedName>
    <definedName name="Inkoopkosten_Warmte_Totaal">#REF!</definedName>
    <definedName name="Inkoopprijs_electriciteit">#REF!</definedName>
    <definedName name="Inkoopprijs_gas">#REF!</definedName>
    <definedName name="Inkoopprijs_warmte">#REF!</definedName>
    <definedName name="KVAE">#REF!</definedName>
    <definedName name="KVAG">#REF!</definedName>
    <definedName name="KVAW">#REF!</definedName>
    <definedName name="Maximale_bruto_winstmarge_per_klant_elektriciteit" localSheetId="1">'Doorbetaling en TUK'!#REF!</definedName>
    <definedName name="Maximale_bruto_winstmarge_per_klant_elektriciteit" localSheetId="2">'Overschrijding Brutomarge'!#REF!</definedName>
    <definedName name="Maximale_bruto_winstmarge_per_klant_elektriciteit" localSheetId="0">Totaaloverzicht!#REF!</definedName>
    <definedName name="Maximale_bruto_winstmarge_per_klant_elektriciteit">#REF!</definedName>
    <definedName name="Maximale_bruto_winstmarge_per_klant_gas" localSheetId="1">'Doorbetaling en TUK'!#REF!</definedName>
    <definedName name="Maximale_bruto_winstmarge_per_klant_gas" localSheetId="2">'Overschrijding Brutomarge'!#REF!</definedName>
    <definedName name="Maximale_bruto_winstmarge_per_klant_gas" localSheetId="0">Totaaloverzicht!#REF!</definedName>
    <definedName name="Maximale_bruto_winstmarge_per_klant_gas">#REF!</definedName>
    <definedName name="NRW">#REF!</definedName>
    <definedName name="OBE">#REF!</definedName>
    <definedName name="OBEG" localSheetId="1">'Doorbetaling en TUK'!#REF!</definedName>
    <definedName name="OBEG" localSheetId="2">'Overschrijding Brutomarge'!#REF!</definedName>
    <definedName name="OBEG" localSheetId="0">Totaaloverzicht!#REF!</definedName>
    <definedName name="OBEG">#REF!</definedName>
    <definedName name="OBG">#REF!</definedName>
    <definedName name="Omzet_elektriciteit">#REF!</definedName>
    <definedName name="Omzet_gas">#REF!</definedName>
    <definedName name="Omzet_vastrecht">#REF!</definedName>
    <definedName name="Omzet_vastrecht_gas">#REF!</definedName>
    <definedName name="Omzet_Warmte_Totaal">#REF!</definedName>
    <definedName name="Opslag_profiel_gas">#REF!</definedName>
    <definedName name="Opslag_weer">#REF!</definedName>
    <definedName name="Overige_inkomsten">#REF!</definedName>
    <definedName name="Overige_inkomsten_elektriciteit">#REF!</definedName>
    <definedName name="Overige_inkomsten_gas">#REF!</definedName>
    <definedName name="Overige_inkomsten_gas_totaal">#REF!</definedName>
    <definedName name="Overige_inkomsten_warmte">#REF!</definedName>
    <definedName name="Overige_Inkomsten_Warmte_Totaal">#REF!</definedName>
    <definedName name="Overige_Leveringskosten_Elektriciteit">#REF!</definedName>
    <definedName name="Overige_Leveringskosten_Elektriciteit_Totaal">#REF!</definedName>
    <definedName name="Overige_leveringskosten_gas">#REF!</definedName>
    <definedName name="Overige_Leveringskosten_Gas_Totaal">#REF!</definedName>
    <definedName name="Overige_omzet_in_margetoets_electriciteit">#REF!</definedName>
    <definedName name="Overige_omzet_in_margetoets_electriciteit_zoals_incassokosten_e.d.">#REF!</definedName>
    <definedName name="Overige_omzet_in_margetoets_gas">#REF!</definedName>
    <definedName name="Overige_operationele_kosten_Warmte">#REF!</definedName>
    <definedName name="Overige_Operationele_Kosten_Warmte_Totaal">#REF!</definedName>
    <definedName name="Overschrijding_Bruto_Winstmarge_elektriciteit" localSheetId="1">'Doorbetaling en TUK'!#REF!</definedName>
    <definedName name="Overschrijding_Bruto_Winstmarge_elektriciteit" localSheetId="2">'Overschrijding Brutomarge'!#REF!</definedName>
    <definedName name="Overschrijding_Bruto_Winstmarge_elektriciteit" localSheetId="0">Totaaloverzicht!#REF!</definedName>
    <definedName name="PLW" localSheetId="1">'Doorbetaling en TUK'!#REF!</definedName>
    <definedName name="PLW" localSheetId="2">'Overschrijding Brutomarge'!#REF!</definedName>
    <definedName name="PLW" localSheetId="0">Totaaloverzicht!#REF!</definedName>
    <definedName name="PLW">#REF!</definedName>
    <definedName name="Premie_voor_onbalans_kosten_electriciteit">#REF!</definedName>
    <definedName name="Premies_Elektriciteit">#REF!</definedName>
    <definedName name="Premies_Elektriciteit_Totaal">#REF!</definedName>
    <definedName name="Premies_Gas">#REF!</definedName>
    <definedName name="Premies_Gas_Totaal">#REF!</definedName>
    <definedName name="PTE" localSheetId="1">'Doorbetaling en TUK'!#REF!</definedName>
    <definedName name="PTE" localSheetId="2">'Overschrijding Brutomarge'!#REF!</definedName>
    <definedName name="PTE" localSheetId="0">Totaaloverzicht!#REF!</definedName>
    <definedName name="PTE">#REF!</definedName>
    <definedName name="PTG" localSheetId="1">'Doorbetaling en TUK'!#REF!</definedName>
    <definedName name="PTG" localSheetId="2">'Overschrijding Brutomarge'!#REF!</definedName>
    <definedName name="PTG" localSheetId="0">Totaaloverzicht!#REF!</definedName>
    <definedName name="PTG">#REF!</definedName>
    <definedName name="PTW" localSheetId="1">'Doorbetaling en TUK'!#REF!</definedName>
    <definedName name="PTW" localSheetId="2">'Overschrijding Brutomarge'!#REF!</definedName>
    <definedName name="PTW" localSheetId="0">Totaaloverzicht!#REF!</definedName>
    <definedName name="PTW">#REF!</definedName>
    <definedName name="ROIC_2023">#REF!</definedName>
    <definedName name="ROIC_ref">#REF!</definedName>
    <definedName name="Subsidie_beschikking_Warmte_per_klant">#REF!</definedName>
    <definedName name="Subsidie_uit_te_keren_aan_Klant">#REF!</definedName>
    <definedName name="Subsidievaststelling_elektriciteit">#REF!</definedName>
    <definedName name="Subsidievaststelling_gas">#REF!</definedName>
    <definedName name="Subsidievoorschot_electriciteit" localSheetId="1">'Doorbetaling en TUK'!#REF!</definedName>
    <definedName name="Subsidievoorschot_electriciteit" localSheetId="2">'Overschrijding Brutomarge'!#REF!</definedName>
    <definedName name="Subsidievoorschot_electriciteit" localSheetId="0">Totaaloverzicht!#REF!</definedName>
    <definedName name="Subsidievoorschot_electriciteit">#REF!</definedName>
    <definedName name="Subsidievoorschot_gas" localSheetId="1">'Doorbetaling en TUK'!#REF!</definedName>
    <definedName name="Subsidievoorschot_gas" localSheetId="2">'Overschrijding Brutomarge'!#REF!</definedName>
    <definedName name="Subsidievoorschot_gas" localSheetId="0">Totaaloverzicht!#REF!</definedName>
    <definedName name="Subsidievoorschot_gas">#REF!</definedName>
    <definedName name="Subsidievoorschot_warmte" localSheetId="1">'Doorbetaling en TUK'!#REF!</definedName>
    <definedName name="Subsidievoorschot_warmte" localSheetId="2">'Overschrijding Brutomarge'!#REF!</definedName>
    <definedName name="Subsidievoorschot_warmte" localSheetId="0">Totaaloverzicht!#REF!</definedName>
    <definedName name="Subsidievoorschot_warmte">#REF!</definedName>
    <definedName name="Tegemoetkoming_Elektriciteit" localSheetId="1">'Doorbetaling en TUK'!#REF!</definedName>
    <definedName name="Tegemoetkoming_Elektriciteit" localSheetId="2">'Overschrijding Brutomarge'!#REF!</definedName>
    <definedName name="Tegemoetkoming_Elektriciteit" localSheetId="0">Totaaloverzicht!#REF!</definedName>
    <definedName name="Tegemoetkoming_Elektriciteit">#REF!</definedName>
    <definedName name="Tegemoetkoming_gas" localSheetId="1">'Doorbetaling en TUK'!#REF!</definedName>
    <definedName name="Tegemoetkoming_gas" localSheetId="2">'Overschrijding Brutomarge'!#REF!</definedName>
    <definedName name="Tegemoetkoming_gas" localSheetId="0">Totaaloverzicht!#REF!</definedName>
    <definedName name="Tegemoetkoming_gas">#REF!</definedName>
    <definedName name="Tegemoetkoming_warmte" localSheetId="1">'Doorbetaling en TUK'!#REF!</definedName>
    <definedName name="Tegemoetkoming_warmte" localSheetId="2">'Overschrijding Brutomarge'!#REF!</definedName>
    <definedName name="Tegemoetkoming_warmte" localSheetId="0">Totaaloverzicht!#REF!</definedName>
    <definedName name="Tegemoetkoming_warmte">#REF!</definedName>
    <definedName name="Teruglevertarief">#REF!</definedName>
    <definedName name="THE_kva" localSheetId="1">'Doorbetaling en TUK'!#REF!</definedName>
    <definedName name="THE_kva" localSheetId="2">'Overschrijding Brutomarge'!#REF!</definedName>
    <definedName name="THE_kva" localSheetId="0">Totaaloverzicht!#REF!</definedName>
    <definedName name="THE_kva">#REF!</definedName>
    <definedName name="THG_kva" localSheetId="1">'Doorbetaling en TUK'!#REF!</definedName>
    <definedName name="THG_kva" localSheetId="2">'Overschrijding Brutomarge'!#REF!</definedName>
    <definedName name="THG_kva" localSheetId="0">Totaaloverzicht!#REF!</definedName>
    <definedName name="THG_kva">#REF!</definedName>
    <definedName name="Totale_Activawaarde_Warmte">#REF!</definedName>
    <definedName name="Totale_Kosten_Warmte">#REF!</definedName>
    <definedName name="Totale_Omzet_Warmte">#REF!</definedName>
    <definedName name="TUK_E" localSheetId="1">'Doorbetaling en TUK'!#REF!</definedName>
    <definedName name="TUK_E" localSheetId="2">'Overschrijding Brutomarge'!#REF!</definedName>
    <definedName name="TUK_E" localSheetId="0">Totaaloverzicht!#REF!</definedName>
    <definedName name="TUK_E">#REF!</definedName>
    <definedName name="TUK_G" localSheetId="1">'Doorbetaling en TUK'!#REF!</definedName>
    <definedName name="TUK_G" localSheetId="2">'Overschrijding Brutomarge'!#REF!</definedName>
    <definedName name="TUK_G" localSheetId="0">Totaaloverzicht!#REF!</definedName>
    <definedName name="TUK_G">#REF!</definedName>
    <definedName name="TUK_W" localSheetId="1">'Doorbetaling en TUK'!#REF!</definedName>
    <definedName name="TUK_W" localSheetId="2">'Overschrijding Brutomarge'!#REF!</definedName>
    <definedName name="TUK_W" localSheetId="0">Totaaloverzicht!#REF!</definedName>
    <definedName name="TUK_W">#REF!</definedName>
    <definedName name="Vaste_Leveringskosten_Warmte_Totaal">#REF!</definedName>
    <definedName name="Vastrecht_elektriciteit">#REF!</definedName>
    <definedName name="Vastrecht_gas">#REF!</definedName>
    <definedName name="Vastrecht_warmte">#REF!</definedName>
    <definedName name="VE_kva">#REF!</definedName>
    <definedName name="VG_kva">#REF!</definedName>
    <definedName name="Volume_plafond_electriciteit" localSheetId="1">'Doorbetaling en TUK'!#REF!</definedName>
    <definedName name="Volume_plafond_electriciteit" localSheetId="2">'Overschrijding Brutomarge'!#REF!</definedName>
    <definedName name="Volume_plafond_electriciteit" localSheetId="0">Totaaloverzicht!#REF!</definedName>
    <definedName name="Volume_plafond_electriciteit">#REF!</definedName>
    <definedName name="Volume_plafond_gas" localSheetId="1">'Doorbetaling en TUK'!#REF!</definedName>
    <definedName name="Volume_plafond_gas" localSheetId="2">'Overschrijding Brutomarge'!#REF!</definedName>
    <definedName name="Volume_plafond_gas" localSheetId="0">Totaaloverzicht!#REF!</definedName>
    <definedName name="Volume_plafond_gas">#REF!</definedName>
    <definedName name="Volume_plafond_warmte" localSheetId="1">'Doorbetaling en TUK'!#REF!</definedName>
    <definedName name="Volume_plafond_warmte" localSheetId="2">'Overschrijding Brutomarge'!#REF!</definedName>
    <definedName name="Volume_plafond_warmte" localSheetId="0">Totaaloverzicht!#REF!</definedName>
    <definedName name="Volume_plafond_warmte">#REF!</definedName>
    <definedName name="Warmte_binnen_volume_en_prijsplafond" localSheetId="1">'Doorbetaling en TUK'!#REF!</definedName>
    <definedName name="Warmte_binnen_volume_en_prijsplafond" localSheetId="2">'Overschrijding Brutomarge'!#REF!</definedName>
    <definedName name="Warmte_binnen_volume_en_prijsplafond" localSheetId="0">Totaaloverzicht!#REF!</definedName>
    <definedName name="Warmte_binnen_volume_en_prijsplafon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3" l="1"/>
  <c r="D12" i="2"/>
  <c r="D13" i="2"/>
  <c r="D10" i="2"/>
  <c r="D9" i="2"/>
  <c r="D8" i="2"/>
  <c r="D7" i="2"/>
  <c r="D6" i="2"/>
  <c r="D19" i="3"/>
  <c r="D18" i="3"/>
  <c r="D15" i="3"/>
  <c r="D12" i="4" s="1"/>
  <c r="D10" i="3"/>
  <c r="D9" i="3"/>
  <c r="D8" i="3"/>
  <c r="D7" i="3"/>
  <c r="D6" i="3"/>
  <c r="D20" i="3" l="1"/>
  <c r="D13" i="4" s="1"/>
  <c r="D15" i="2"/>
  <c r="D14" i="4" s="1"/>
  <c r="D16" i="4" s="1"/>
</calcChain>
</file>

<file path=xl/sharedStrings.xml><?xml version="1.0" encoding="utf-8"?>
<sst xmlns="http://schemas.openxmlformats.org/spreadsheetml/2006/main" count="144" uniqueCount="110">
  <si>
    <t>Datum van invoer</t>
  </si>
  <si>
    <t>Naam subsidieaanvrager</t>
  </si>
  <si>
    <t>Energiebedrijf B.V.</t>
  </si>
  <si>
    <t>Subsidiereferentie</t>
  </si>
  <si>
    <t>CEK23-EG-0339TEST</t>
  </si>
  <si>
    <t>Accordering door (naam en functie)</t>
  </si>
  <si>
    <t>Jan Janssen, CFO</t>
  </si>
  <si>
    <t>Ingevuld door (naam en functie)</t>
  </si>
  <si>
    <t>Jan Jansen, controller</t>
  </si>
  <si>
    <t>+</t>
  </si>
  <si>
    <t>Toepassing prijsplafond op eindfacturen voor kleinverbruikaansluitingen voor elektriciteit</t>
  </si>
  <si>
    <t>THEkva * [CLEkva - PTE]</t>
  </si>
  <si>
    <t>Toepassing prijsplafond op eindfacturen voor kleinverbruikaansluitingen voor gas</t>
  </si>
  <si>
    <t>THGkva * [CLGkva - PTG]</t>
  </si>
  <si>
    <t>TUK voor kleinverbruikaansluitingen elektriciteit</t>
  </si>
  <si>
    <t>TUK</t>
  </si>
  <si>
    <t>TUK voor kleinverbruikaansluitingen voor gas</t>
  </si>
  <si>
    <t>-</t>
  </si>
  <si>
    <t>=</t>
  </si>
  <si>
    <t>Subsidievaststelling</t>
  </si>
  <si>
    <t>Dit bedrag vraagt u als totaal subsidiebedrag aan op het vaststellingsformulier.</t>
  </si>
  <si>
    <t>Het totaal in 2023 geleverde netto volume elektriciteit in kWh aan kleinverbruikaansluitingen waarvoor de toepassing van het prijsplafond heeft plaatsgevonden.</t>
  </si>
  <si>
    <t>Het gewogen gemiddelde contractuele leveringstarief voor elektriciteit in € per kWh,  waarvoor de toepassing van het prijsplafond heeft plaatsgevonden.</t>
  </si>
  <si>
    <t>Het totaal in 2023 geleverde netto volume gas in m3(n) aan kleinverbruikaansluitingen waarvoor de toepassing van het prijsplafond heeft plaatsgevonden.</t>
  </si>
  <si>
    <t>het gewogen gemiddelde contractuele leveringstarief voor gas € per m3(n),  waarvoor de toepassing van het prijsplafond heeft plaatsgevonden.</t>
  </si>
  <si>
    <t>Gerealiseerde brutomarge voor elektriciteit per kleinverbruikersaansluiting in € over 2023</t>
  </si>
  <si>
    <t>Gerealiseerde brutomarge voor gas in € per kleinverbruikersaansluiting over 2023</t>
  </si>
  <si>
    <t xml:space="preserve">Is bij de subsidieaanvraag aangegeven dat gebruik wordt gemaakt van de verrekening van de over- en onderschrijding brutomarge binnen de groep en wil u daar ook gebruik van maken? </t>
  </si>
  <si>
    <t>ja/nee</t>
  </si>
  <si>
    <t>kWh</t>
  </si>
  <si>
    <t>% van het totaal geleverde volume elektriciteit in 2023 waarop het prijsplafond is toegepast</t>
  </si>
  <si>
    <t>KVAE</t>
  </si>
  <si>
    <t>BMEref</t>
  </si>
  <si>
    <t>BME2023</t>
  </si>
  <si>
    <t>Gegevens brutomarge elektriciteit</t>
  </si>
  <si>
    <t>Gegevens brutomarge gas</t>
  </si>
  <si>
    <t>BMG2023</t>
  </si>
  <si>
    <t>BMGref</t>
  </si>
  <si>
    <t>THGkva/VGkva</t>
  </si>
  <si>
    <t>THEkva/VEkva</t>
  </si>
  <si>
    <t>Conform Bijlage III van de regeling</t>
  </si>
  <si>
    <t>Onderlinge verrekening</t>
  </si>
  <si>
    <t>m3(n)</t>
  </si>
  <si>
    <t>KVAG</t>
  </si>
  <si>
    <t>Overige vereiste gegevens</t>
  </si>
  <si>
    <t>Artikel 7.2, tweede lid onder a van de CEK23</t>
  </si>
  <si>
    <t>Artikel 7.2, tweede lid onder b van de CEK23</t>
  </si>
  <si>
    <t>Het aantal kleinverbruikaansluitingen waaraan in 2023 elektriciteit is geleverd gewogen naar het aantal dagen waarvoor een leveringsovereenkomst was (dus inclusief aansluitingen waarvoor geen prijsplafond is toegepast)</t>
  </si>
  <si>
    <t>Het aantal kleinverbruikaansluitingen waaraan in 2023 elektriciteit is geleverd, waarvoor de toepassing van het prijsplafond heeft plaatsgevonden, gewogen naar het aantal dagen waarvoor een leveringsovereenkomst was</t>
  </si>
  <si>
    <t>Artikel 7.2, tweede lid onder c van de CEK23</t>
  </si>
  <si>
    <t>Het aantal kleinverbruikaansluitingen waaraan in 2023 gas is geleverd, waarvoor de toepassing van het prijsplafond heeft plaatsgevonden, gewogen naar het aantal dagen waarvoor een leveringsovereenkomst was</t>
  </si>
  <si>
    <t>EUR</t>
  </si>
  <si>
    <t>aantal</t>
  </si>
  <si>
    <t>Overschrijding brutomarge gas</t>
  </si>
  <si>
    <t>Overschrijding brutomarge elektriciteit</t>
  </si>
  <si>
    <t>Tegemoetkoming uitvoeringskosten</t>
  </si>
  <si>
    <t xml:space="preserve">Doorbetalingen aan kleinverbruikers van elektriciteit en gas </t>
  </si>
  <si>
    <t>Totale doorbetalingen aan kleinverbruikers</t>
  </si>
  <si>
    <t>Overige gegevens</t>
  </si>
  <si>
    <t xml:space="preserve">Overschrijding Brutomarge Elektriciteit en Gas </t>
  </si>
  <si>
    <t>CEK23 - Doorbetaling en TUK</t>
  </si>
  <si>
    <t>Totaaloverzicht subsidievaststelling</t>
  </si>
  <si>
    <t>Artikel 3.6 van de CEK23</t>
  </si>
  <si>
    <t>Het aantal kleinverbruikaansluitingen waaraan in 2023 gas is geleverd gewogen naar het aantal dagen waarvoor een leveringsovereenkomst was (dus inclusief aansluitingen waarvoor geen prijsplafond is toegepast)</t>
  </si>
  <si>
    <t>CEK23 - Overschrijding Brutomarge</t>
  </si>
  <si>
    <t>% van het totaal geleverde volume gas in 2023 waarop het prijsplafond is toegepast</t>
  </si>
  <si>
    <t xml:space="preserve">De nadere bedrijfsspecifieke invulling van de grondslagen voor de overschrijding brutomarge elektriciteit en gas, zoals opgenomen in het verantwoordingsprotocol, zijn toegevoegd. </t>
  </si>
  <si>
    <t>Ter identificatie stempel accountant*</t>
  </si>
  <si>
    <t>* De accountant mag dit bestand ook digitaal waarmerken. Bijvoorbeeld door een samengesteld pdf-document waarvan dit blad onderdeel uitmaakt te maken digitaal te waarmerken.</t>
  </si>
  <si>
    <t>Versie</t>
  </si>
  <si>
    <t>Opmerkingen</t>
  </si>
  <si>
    <t>1.0</t>
  </si>
  <si>
    <t>1.1</t>
  </si>
  <si>
    <t>Datum</t>
  </si>
  <si>
    <t>21 december 2023</t>
  </si>
  <si>
    <t>Formule brutomarge gas hersteld</t>
  </si>
  <si>
    <t>Herstel gegevensvalidatie 0-marge</t>
  </si>
  <si>
    <t>Op tabblad Totaaloverzicht in cel D15 is een minimum van € 0,00 toegevoegd</t>
  </si>
  <si>
    <t>Verduidelijking van de waarmerkingsinstructie</t>
  </si>
  <si>
    <t>Herstel gegevensvalidatie datum in 2024</t>
  </si>
  <si>
    <t>14 februari 2024</t>
  </si>
  <si>
    <t>1.2</t>
  </si>
  <si>
    <t>Let op: dit tabblad hoeft alleen gewaarmerkt te worden bij de samenstellingsverklaring van de accountant.</t>
  </si>
  <si>
    <t>Aangepast aan de beoordelings- en samenstellingsprotocollen</t>
  </si>
  <si>
    <t>Het berekende bedrag is inclusief 21% BTW. Dit bedrag wordt berekend op basis van cel D26.</t>
  </si>
  <si>
    <t>Het berekende bedrag is inclusief 21% BTW. Dit bedrag wordt berekend op basis van cel D30.</t>
  </si>
  <si>
    <t>1.3</t>
  </si>
  <si>
    <t>15 april 2024</t>
  </si>
  <si>
    <t>Toevoeging toelichting berekening TUK</t>
  </si>
  <si>
    <t>Aanpassing gegevensvalidatie Tabblad Totaaloverzicht, cellen D6 t/m D10</t>
  </si>
  <si>
    <t>Historische referentiewaarde voor gas in € per kleinverbruikaansluiting (minimumwaarde: € 0)</t>
  </si>
  <si>
    <t>Historische referentiewaarde voor elektriciteit  in € (minimumwaarde: € 0)</t>
  </si>
  <si>
    <t>1.4</t>
  </si>
  <si>
    <t>Definitieve publicatieversie</t>
  </si>
  <si>
    <t>bij totstandkoming van de regeling ten onrechte geen rekening is gehouden</t>
  </si>
  <si>
    <t>met de mogelijkheid van een negatieve brutomarge per aansluiting in 2023.</t>
  </si>
  <si>
    <t>In deze versie wordt dit hersteld, het invoeren van een negatieve brutomarge</t>
  </si>
  <si>
    <t>per aansluiting in 2023 is mogelijk op tabblad Overschrijding Brutomarge.</t>
  </si>
  <si>
    <t>De historische referentiewaarde kent een minimumwaarde van 0.</t>
  </si>
  <si>
    <t>Correctie onderlinge verrekening brutomarge</t>
  </si>
  <si>
    <t xml:space="preserve">Daarnaast is er op het tabblad Totaaloverzicht een correctiemogelijkheid </t>
  </si>
  <si>
    <t>toegevoegd ten behoeve van de onderlinge verrekeningen binnen een groep.</t>
  </si>
  <si>
    <t>Onderbouw dit bedrag met het afzonderlijk bij het vaststellingsverzoek te uploaden format "Onderlinge verrekening overschrijding brutomarge CEK23 E+G"</t>
  </si>
  <si>
    <t>Indien JA: vul een eventueel correctiebedrag in op het tabblad "Totaaloverzicht" en onderbouw het correctiebedrag met het format "Onderlinge verrekening overschrijding brutomarge CEK23 E+G"</t>
  </si>
  <si>
    <r>
      <t>Vul in deze cel in, of voeg document toe [</t>
    </r>
    <r>
      <rPr>
        <i/>
        <sz val="11"/>
        <color theme="1"/>
        <rFont val="Verdana"/>
        <family val="2"/>
      </rPr>
      <t>naam document, let op: waarmerk ook dit bijgevoegde document!*</t>
    </r>
    <r>
      <rPr>
        <sz val="11"/>
        <color theme="1"/>
        <rFont val="Verdana"/>
        <family val="2"/>
      </rPr>
      <t>]</t>
    </r>
  </si>
  <si>
    <t>19 juli 2024</t>
  </si>
  <si>
    <t>In afstemming met het Ministerie van Klimaat en Groene Groei is gebleken dat</t>
  </si>
  <si>
    <r>
      <rPr>
        <b/>
        <sz val="12"/>
        <color theme="1"/>
        <rFont val="Verdana"/>
        <family val="2"/>
      </rPr>
      <t xml:space="preserve">Format totaaloverzicht aanvraag tot subsidievaststelling
- Versie 1.4 - 19 juli 2024
</t>
    </r>
    <r>
      <rPr>
        <sz val="12"/>
        <color theme="1"/>
        <rFont val="Verdana"/>
        <family val="2"/>
      </rPr>
      <t>Dit is het verplichte format voor het aanvragen van de vaststelling van de Subsidieregeling bekostiging plafond energietarieven kleinverbruikers 2023 (CEK23) voor leveranciers van elektriciteit en gas - onderdeel Overschrijding Brutomarge. Een kopie van dit tabblad dient gewaarmerkt te worden toegevoegd aan de controleverklaring, beoordelingsverklaring of de samenstellingsverklaring van de accountant.</t>
    </r>
  </si>
  <si>
    <r>
      <rPr>
        <b/>
        <sz val="12"/>
        <color theme="1"/>
        <rFont val="Verdana"/>
        <family val="2"/>
      </rPr>
      <t xml:space="preserve">Format totaaloverzicht aanvraag tot subsidievaststelling
- Versie 1.4 - 19 juli 2024
</t>
    </r>
    <r>
      <rPr>
        <sz val="12"/>
        <color theme="1"/>
        <rFont val="Verdana"/>
        <family val="2"/>
      </rPr>
      <t>Dit is het verplichte format voor het aanvragen van de vaststelling van de Subsidieregeling bekostiging plafond energietarieven kleinverbruikers 2023 (CEK23) voor leveranciers van elektriciteit en gas - onderdeel Doorbetaling en TUK. Een kopie van dit tabblad dient gewaarmerkt te worden toegevoegd aan het assurance-rapport of de samenstellingsverklaring van de accountant.</t>
    </r>
  </si>
  <si>
    <r>
      <rPr>
        <b/>
        <sz val="12"/>
        <color theme="1"/>
        <rFont val="Verdana"/>
        <family val="2"/>
      </rPr>
      <t xml:space="preserve">Format totaaloverzicht aanvraag tot subsidievaststelling
- Versie 1.4 - 19 juli 2024
</t>
    </r>
    <r>
      <rPr>
        <sz val="12"/>
        <color theme="1"/>
        <rFont val="Verdana"/>
        <family val="2"/>
      </rPr>
      <t>Dit is het verplichte format voor het aanvragen van de vaststelling van de Subsidieregeling bekostiging plafond energietarieven kleinverbruikers 2023 (CEK23) voor leveranciers van elektriciteit en gas. Op dit tabblad wordt het totaaloverzicht gevuld op basis van de tabbladen "Doorbetaling en TUK" en "Overschrijding Brutomarge". Een kopie van dit tabblad dient gewaarmerkt te worden toegevoegd aan de samenstellingsverklaring van de accountant.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</si>
</sst>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 #,##0.00;&quot;€&quot;\ \-#,##0.00"/>
    <numFmt numFmtId="44" formatCode="_ &quot;€&quot;\ * #,##0.00_ ;_ &quot;€&quot;\ * \-#,##0.00_ ;_ &quot;€&quot;\ * &quot;-&quot;??_ ;_ @_ "/>
    <numFmt numFmtId="43" formatCode="_ * #,##0.00_ ;_ * \-#,##0.00_ ;_ * &quot;-&quot;??_ ;_ @_ "/>
    <numFmt numFmtId="164" formatCode="&quot;€&quot;\ #,##0.00"/>
    <numFmt numFmtId="165" formatCode="&quot;€&quot;\ #,##0.00000"/>
    <numFmt numFmtId="166" formatCode="0.000%"/>
    <numFmt numFmtId="167" formatCode="&quot;€&quot;\ #,##0.000"/>
    <numFmt numFmtId="168" formatCode="[$-413]d\ mmmm\ yyyy;@"/>
  </numFmts>
  <fonts count="23" x14ac:knownFonts="1">
    <font>
      <sz val="11"/>
      <color theme="1"/>
      <name val="Calibri"/>
      <family val="2"/>
      <scheme val="minor"/>
    </font>
    <font>
      <sz val="11"/>
      <color theme="1"/>
      <name val="Calibri"/>
      <family val="2"/>
      <scheme val="minor"/>
    </font>
    <font>
      <sz val="11"/>
      <color theme="1"/>
      <name val="Verdana"/>
      <family val="2"/>
    </font>
    <font>
      <sz val="12"/>
      <color theme="1"/>
      <name val="Verdana"/>
      <family val="2"/>
    </font>
    <font>
      <b/>
      <sz val="11"/>
      <color theme="1"/>
      <name val="Verdana"/>
      <family val="2"/>
    </font>
    <font>
      <sz val="11"/>
      <color rgb="FF7030A0"/>
      <name val="Verdana"/>
      <family val="2"/>
    </font>
    <font>
      <sz val="11"/>
      <name val="Verdana"/>
      <family val="2"/>
    </font>
    <font>
      <b/>
      <sz val="14"/>
      <color theme="1"/>
      <name val="Verdana"/>
      <family val="2"/>
    </font>
    <font>
      <i/>
      <sz val="11"/>
      <name val="Verdana"/>
      <family val="2"/>
    </font>
    <font>
      <b/>
      <sz val="11"/>
      <color theme="0"/>
      <name val="Verdana"/>
      <family val="2"/>
    </font>
    <font>
      <sz val="11"/>
      <color theme="0"/>
      <name val="Verdana"/>
      <family val="2"/>
    </font>
    <font>
      <sz val="11"/>
      <color theme="1"/>
      <name val="Verdana"/>
      <family val="2"/>
    </font>
    <font>
      <b/>
      <sz val="12"/>
      <color theme="1"/>
      <name val="Verdana"/>
      <family val="2"/>
    </font>
    <font>
      <b/>
      <sz val="11"/>
      <name val="Verdana"/>
      <family val="2"/>
    </font>
    <font>
      <sz val="11"/>
      <color rgb="FFFF0000"/>
      <name val="Verdana"/>
      <family val="2"/>
    </font>
    <font>
      <i/>
      <sz val="11"/>
      <color theme="0"/>
      <name val="Verdana"/>
      <family val="2"/>
    </font>
    <font>
      <b/>
      <sz val="12"/>
      <color theme="0"/>
      <name val="Verdana"/>
      <family val="2"/>
    </font>
    <font>
      <sz val="12"/>
      <name val="Verdana"/>
      <family val="2"/>
    </font>
    <font>
      <b/>
      <sz val="12"/>
      <name val="Verdana"/>
      <family val="2"/>
    </font>
    <font>
      <b/>
      <sz val="16"/>
      <color theme="1"/>
      <name val="Verdana"/>
      <family val="2"/>
    </font>
    <font>
      <i/>
      <sz val="11"/>
      <color theme="1"/>
      <name val="Verdana"/>
      <family val="2"/>
    </font>
    <font>
      <b/>
      <sz val="11"/>
      <color theme="1"/>
      <name val="Calibri"/>
      <family val="2"/>
      <scheme val="minor"/>
    </font>
    <font>
      <sz val="8"/>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rgb="FF7030A0"/>
        <bgColor indexed="64"/>
      </patternFill>
    </fill>
    <fill>
      <patternFill patternType="solid">
        <fgColor theme="0"/>
        <bgColor indexed="64"/>
      </patternFill>
    </fill>
  </fills>
  <borders count="19">
    <border>
      <left/>
      <right/>
      <top/>
      <bottom/>
      <diagonal/>
    </border>
    <border>
      <left style="medium">
        <color rgb="FF7030A0"/>
      </left>
      <right/>
      <top style="medium">
        <color rgb="FF7030A0"/>
      </top>
      <bottom style="medium">
        <color rgb="FF7030A0"/>
      </bottom>
      <diagonal/>
    </border>
    <border>
      <left/>
      <right style="medium">
        <color rgb="FF7030A0"/>
      </right>
      <top style="medium">
        <color rgb="FF7030A0"/>
      </top>
      <bottom style="medium">
        <color rgb="FF7030A0"/>
      </bottom>
      <diagonal/>
    </border>
    <border>
      <left style="medium">
        <color rgb="FF7030A0"/>
      </left>
      <right style="medium">
        <color rgb="FF7030A0"/>
      </right>
      <top/>
      <bottom style="medium">
        <color rgb="FF7030A0"/>
      </bottom>
      <diagonal/>
    </border>
    <border>
      <left/>
      <right/>
      <top style="medium">
        <color rgb="FF7030A0"/>
      </top>
      <bottom style="medium">
        <color rgb="FF7030A0"/>
      </bottom>
      <diagonal/>
    </border>
    <border>
      <left style="medium">
        <color rgb="FF7030A0"/>
      </left>
      <right style="medium">
        <color rgb="FF7030A0"/>
      </right>
      <top style="medium">
        <color rgb="FF7030A0"/>
      </top>
      <bottom style="medium">
        <color rgb="FF7030A0"/>
      </bottom>
      <diagonal/>
    </border>
    <border>
      <left style="medium">
        <color rgb="FF7030A0"/>
      </left>
      <right style="medium">
        <color rgb="FF7030A0"/>
      </right>
      <top style="medium">
        <color rgb="FF7030A0"/>
      </top>
      <bottom/>
      <diagonal/>
    </border>
    <border>
      <left style="medium">
        <color rgb="FF7030A0"/>
      </left>
      <right style="medium">
        <color rgb="FF7030A0"/>
      </right>
      <top/>
      <bottom/>
      <diagonal/>
    </border>
    <border>
      <left style="medium">
        <color rgb="FF7030A0"/>
      </left>
      <right/>
      <top style="medium">
        <color rgb="FF7030A0"/>
      </top>
      <bottom/>
      <diagonal/>
    </border>
    <border>
      <left/>
      <right/>
      <top style="medium">
        <color rgb="FF7030A0"/>
      </top>
      <bottom/>
      <diagonal/>
    </border>
    <border>
      <left style="medium">
        <color rgb="FF7030A0"/>
      </left>
      <right/>
      <top/>
      <bottom style="medium">
        <color rgb="FF7030A0"/>
      </bottom>
      <diagonal/>
    </border>
    <border>
      <left/>
      <right style="medium">
        <color rgb="FF7030A0"/>
      </right>
      <top/>
      <bottom style="medium">
        <color rgb="FF7030A0"/>
      </bottom>
      <diagonal/>
    </border>
    <border>
      <left/>
      <right style="medium">
        <color rgb="FF7030A0"/>
      </right>
      <top style="medium">
        <color rgb="FF7030A0"/>
      </top>
      <bottom/>
      <diagonal/>
    </border>
    <border>
      <left/>
      <right/>
      <top/>
      <bottom style="medium">
        <color rgb="FF7030A0"/>
      </bottom>
      <diagonal/>
    </border>
    <border>
      <left/>
      <right style="medium">
        <color rgb="FF7030A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29">
    <xf numFmtId="0" fontId="0" fillId="0" borderId="0" xfId="0"/>
    <xf numFmtId="0" fontId="2" fillId="0" borderId="0" xfId="0" applyFont="1"/>
    <xf numFmtId="0" fontId="2" fillId="2" borderId="0" xfId="0" applyFont="1" applyFill="1"/>
    <xf numFmtId="0" fontId="2" fillId="0" borderId="0" xfId="0" applyFont="1" applyAlignment="1">
      <alignment vertical="center"/>
    </xf>
    <xf numFmtId="0" fontId="2" fillId="2" borderId="0" xfId="0" applyFont="1" applyFill="1" applyAlignment="1">
      <alignment vertical="center"/>
    </xf>
    <xf numFmtId="0" fontId="2" fillId="0" borderId="0" xfId="0" applyFont="1" applyAlignment="1">
      <alignment horizontal="left" vertical="center"/>
    </xf>
    <xf numFmtId="14" fontId="6" fillId="0" borderId="0" xfId="0" applyNumberFormat="1" applyFont="1" applyAlignment="1">
      <alignment horizontal="left" vertical="center"/>
    </xf>
    <xf numFmtId="0" fontId="6" fillId="0" borderId="0" xfId="0" applyFont="1" applyAlignment="1">
      <alignment vertical="center"/>
    </xf>
    <xf numFmtId="0" fontId="7" fillId="0" borderId="0" xfId="0" applyFont="1" applyAlignment="1">
      <alignment horizontal="center" vertical="center"/>
    </xf>
    <xf numFmtId="0" fontId="2" fillId="0" borderId="3" xfId="0" applyFont="1" applyBorder="1" applyAlignment="1">
      <alignment horizontal="left" vertical="center" wrapText="1"/>
    </xf>
    <xf numFmtId="44" fontId="8" fillId="0" borderId="3" xfId="1" quotePrefix="1" applyFont="1" applyFill="1" applyBorder="1" applyAlignment="1" applyProtection="1">
      <alignment horizontal="center" vertical="center"/>
    </xf>
    <xf numFmtId="0" fontId="2" fillId="0" borderId="5" xfId="0" applyFont="1" applyBorder="1" applyAlignment="1">
      <alignment horizontal="left" vertical="center" wrapText="1"/>
    </xf>
    <xf numFmtId="44" fontId="8" fillId="0" borderId="3" xfId="1" applyFont="1" applyFill="1" applyBorder="1" applyAlignment="1" applyProtection="1">
      <alignment horizontal="center" vertical="center"/>
    </xf>
    <xf numFmtId="164" fontId="7" fillId="0" borderId="0" xfId="0" applyNumberFormat="1" applyFont="1" applyAlignment="1">
      <alignment horizontal="center" vertical="center"/>
    </xf>
    <xf numFmtId="164" fontId="9" fillId="4" borderId="3" xfId="1" applyNumberFormat="1" applyFont="1" applyFill="1" applyBorder="1" applyAlignment="1" applyProtection="1">
      <alignment horizontal="right" vertical="center"/>
    </xf>
    <xf numFmtId="44" fontId="9" fillId="4" borderId="3" xfId="1" applyFont="1" applyFill="1" applyBorder="1" applyAlignment="1" applyProtection="1">
      <alignment horizontal="right" vertical="center"/>
    </xf>
    <xf numFmtId="0" fontId="11" fillId="0" borderId="0" xfId="0" applyFont="1" applyAlignment="1">
      <alignment horizontal="left" vertical="center"/>
    </xf>
    <xf numFmtId="0" fontId="2" fillId="2" borderId="0" xfId="0" applyFont="1" applyFill="1" applyAlignment="1">
      <alignment horizontal="left" vertical="center"/>
    </xf>
    <xf numFmtId="164" fontId="5" fillId="3" borderId="3" xfId="1" applyNumberFormat="1" applyFont="1" applyFill="1" applyBorder="1" applyAlignment="1" applyProtection="1">
      <alignment horizontal="right" vertical="center"/>
      <protection locked="0"/>
    </xf>
    <xf numFmtId="44" fontId="8" fillId="0" borderId="5" xfId="1" quotePrefix="1" applyFont="1" applyFill="1" applyBorder="1" applyAlignment="1" applyProtection="1">
      <alignment horizontal="center" vertical="center"/>
    </xf>
    <xf numFmtId="3" fontId="5" fillId="3" borderId="3" xfId="1" applyNumberFormat="1" applyFont="1" applyFill="1" applyBorder="1" applyAlignment="1" applyProtection="1">
      <alignment horizontal="right" vertical="center"/>
      <protection locked="0"/>
    </xf>
    <xf numFmtId="3" fontId="5" fillId="3" borderId="5" xfId="1" applyNumberFormat="1" applyFont="1" applyFill="1" applyBorder="1" applyAlignment="1" applyProtection="1">
      <alignment horizontal="right" vertical="center"/>
      <protection locked="0"/>
    </xf>
    <xf numFmtId="165" fontId="5" fillId="3" borderId="3" xfId="1" applyNumberFormat="1" applyFont="1" applyFill="1" applyBorder="1" applyAlignment="1" applyProtection="1">
      <alignment horizontal="right" vertical="center"/>
      <protection locked="0"/>
    </xf>
    <xf numFmtId="0" fontId="2" fillId="0" borderId="3" xfId="0" applyFont="1" applyBorder="1" applyAlignment="1">
      <alignment horizontal="center" vertical="center" wrapText="1"/>
    </xf>
    <xf numFmtId="44" fontId="8" fillId="0" borderId="5" xfId="1" applyFont="1" applyFill="1" applyBorder="1" applyAlignment="1" applyProtection="1">
      <alignment horizontal="center" vertical="center"/>
    </xf>
    <xf numFmtId="164" fontId="5" fillId="3" borderId="5" xfId="1" applyNumberFormat="1" applyFont="1" applyFill="1" applyBorder="1" applyAlignment="1" applyProtection="1">
      <alignment horizontal="right" vertical="center"/>
      <protection locked="0"/>
    </xf>
    <xf numFmtId="0" fontId="2" fillId="0" borderId="0" xfId="0" applyFont="1" applyAlignment="1">
      <alignment horizontal="left"/>
    </xf>
    <xf numFmtId="0" fontId="5" fillId="3" borderId="2" xfId="0" applyFont="1" applyFill="1" applyBorder="1" applyAlignment="1" applyProtection="1">
      <alignment vertical="center"/>
      <protection locked="0"/>
    </xf>
    <xf numFmtId="14" fontId="5" fillId="3" borderId="2" xfId="0" applyNumberFormat="1" applyFont="1" applyFill="1" applyBorder="1" applyAlignment="1" applyProtection="1">
      <alignment horizontal="left" vertical="center"/>
      <protection locked="0"/>
    </xf>
    <xf numFmtId="0" fontId="6" fillId="2" borderId="0" xfId="0" applyFont="1" applyFill="1"/>
    <xf numFmtId="0" fontId="6" fillId="2" borderId="0" xfId="0" applyFont="1" applyFill="1" applyAlignment="1">
      <alignment vertical="center"/>
    </xf>
    <xf numFmtId="43" fontId="6" fillId="2" borderId="0" xfId="2" applyFont="1" applyFill="1"/>
    <xf numFmtId="166" fontId="6" fillId="2" borderId="0" xfId="0" applyNumberFormat="1" applyFont="1" applyFill="1"/>
    <xf numFmtId="43" fontId="13" fillId="2" borderId="0" xfId="0" applyNumberFormat="1" applyFont="1" applyFill="1"/>
    <xf numFmtId="0" fontId="14" fillId="2" borderId="0" xfId="0" applyFont="1" applyFill="1"/>
    <xf numFmtId="164" fontId="6" fillId="2" borderId="0" xfId="2" applyNumberFormat="1" applyFont="1" applyFill="1"/>
    <xf numFmtId="7" fontId="5" fillId="3" borderId="3" xfId="1" applyNumberFormat="1" applyFont="1" applyFill="1" applyBorder="1" applyAlignment="1" applyProtection="1">
      <alignment horizontal="right" vertical="center"/>
      <protection locked="0"/>
    </xf>
    <xf numFmtId="0" fontId="9" fillId="4" borderId="2" xfId="0" applyFont="1" applyFill="1" applyBorder="1"/>
    <xf numFmtId="164" fontId="6" fillId="5" borderId="3" xfId="1" applyNumberFormat="1" applyFont="1" applyFill="1" applyBorder="1" applyAlignment="1" applyProtection="1">
      <alignment horizontal="right" vertical="center"/>
    </xf>
    <xf numFmtId="44" fontId="15" fillId="4" borderId="5" xfId="1" applyFont="1" applyFill="1" applyBorder="1" applyAlignment="1" applyProtection="1">
      <alignment horizontal="center" vertical="center"/>
    </xf>
    <xf numFmtId="0" fontId="10" fillId="4" borderId="5" xfId="0" applyFont="1" applyFill="1" applyBorder="1" applyAlignment="1">
      <alignment horizontal="left" vertical="center" wrapText="1"/>
    </xf>
    <xf numFmtId="164" fontId="9" fillId="4" borderId="5" xfId="1" applyNumberFormat="1" applyFont="1" applyFill="1" applyBorder="1" applyAlignment="1" applyProtection="1">
      <alignment horizontal="right" vertical="center"/>
    </xf>
    <xf numFmtId="0" fontId="12" fillId="0" borderId="0" xfId="0" applyFont="1" applyAlignment="1">
      <alignment horizontal="center" vertical="center"/>
    </xf>
    <xf numFmtId="0" fontId="3" fillId="0" borderId="0" xfId="0" applyFont="1"/>
    <xf numFmtId="0" fontId="17" fillId="2" borderId="0" xfId="0" applyFont="1" applyFill="1"/>
    <xf numFmtId="0" fontId="3" fillId="2" borderId="0" xfId="0" applyFont="1" applyFill="1"/>
    <xf numFmtId="0" fontId="16" fillId="4" borderId="1" xfId="0" applyFont="1" applyFill="1" applyBorder="1"/>
    <xf numFmtId="43" fontId="18" fillId="2" borderId="0" xfId="2" applyFont="1" applyFill="1"/>
    <xf numFmtId="0" fontId="16" fillId="4" borderId="4" xfId="0" applyFont="1" applyFill="1" applyBorder="1"/>
    <xf numFmtId="166" fontId="5" fillId="3" borderId="7" xfId="3" applyNumberFormat="1" applyFont="1" applyFill="1" applyBorder="1" applyAlignment="1" applyProtection="1">
      <alignment horizontal="right" vertical="center"/>
      <protection locked="0"/>
    </xf>
    <xf numFmtId="44" fontId="8" fillId="0" borderId="7" xfId="1" applyFont="1" applyFill="1" applyBorder="1" applyAlignment="1" applyProtection="1">
      <alignment horizontal="center" vertical="center"/>
    </xf>
    <xf numFmtId="0" fontId="2" fillId="0" borderId="7" xfId="0" applyFont="1" applyBorder="1" applyAlignment="1">
      <alignment horizontal="left" vertical="center" wrapText="1"/>
    </xf>
    <xf numFmtId="167" fontId="9" fillId="4" borderId="4" xfId="0" applyNumberFormat="1" applyFont="1" applyFill="1" applyBorder="1" applyAlignment="1">
      <alignment vertical="center"/>
    </xf>
    <xf numFmtId="0" fontId="6" fillId="0" borderId="5" xfId="0" applyFont="1" applyBorder="1" applyAlignment="1">
      <alignment horizontal="center" vertical="center" wrapText="1"/>
    </xf>
    <xf numFmtId="0" fontId="9" fillId="4" borderId="1" xfId="0" applyFont="1" applyFill="1" applyBorder="1"/>
    <xf numFmtId="167" fontId="9" fillId="4" borderId="5" xfId="0" applyNumberFormat="1" applyFont="1" applyFill="1" applyBorder="1"/>
    <xf numFmtId="0" fontId="9" fillId="4" borderId="5" xfId="0" applyFont="1" applyFill="1" applyBorder="1"/>
    <xf numFmtId="0" fontId="2" fillId="0" borderId="0" xfId="0" applyFont="1" applyAlignment="1">
      <alignment horizontal="left" vertical="center" wrapText="1"/>
    </xf>
    <xf numFmtId="0" fontId="6" fillId="0" borderId="0" xfId="0" applyFont="1" applyAlignment="1">
      <alignment horizontal="center" vertical="center" wrapText="1"/>
    </xf>
    <xf numFmtId="14" fontId="6" fillId="0" borderId="2" xfId="0" applyNumberFormat="1" applyFont="1" applyBorder="1" applyAlignment="1">
      <alignment horizontal="left" vertical="center"/>
    </xf>
    <xf numFmtId="0" fontId="9" fillId="4" borderId="3" xfId="0" applyFont="1" applyFill="1" applyBorder="1" applyAlignment="1">
      <alignment horizontal="left" vertical="center" wrapText="1"/>
    </xf>
    <xf numFmtId="164" fontId="6" fillId="0" borderId="4" xfId="1" applyNumberFormat="1" applyFont="1" applyFill="1" applyBorder="1" applyAlignment="1" applyProtection="1">
      <alignment horizontal="right" vertical="center"/>
    </xf>
    <xf numFmtId="0" fontId="4" fillId="0" borderId="5" xfId="0" applyFont="1" applyBorder="1" applyAlignment="1">
      <alignment vertical="center"/>
    </xf>
    <xf numFmtId="0" fontId="4" fillId="0" borderId="5" xfId="0" applyFont="1" applyBorder="1" applyAlignment="1">
      <alignment horizontal="left" vertical="center"/>
    </xf>
    <xf numFmtId="0" fontId="2" fillId="5" borderId="0" xfId="0" applyFont="1" applyFill="1"/>
    <xf numFmtId="0" fontId="11" fillId="0" borderId="9" xfId="0" applyFont="1" applyBorder="1" applyAlignment="1">
      <alignment horizontal="left" vertical="center"/>
    </xf>
    <xf numFmtId="0" fontId="2" fillId="5" borderId="9" xfId="0" applyFont="1" applyFill="1" applyBorder="1"/>
    <xf numFmtId="0" fontId="2" fillId="5" borderId="12" xfId="0" applyFont="1" applyFill="1" applyBorder="1" applyAlignment="1">
      <alignment horizontal="left" vertical="center"/>
    </xf>
    <xf numFmtId="0" fontId="2" fillId="5" borderId="6" xfId="0" applyFont="1" applyFill="1" applyBorder="1"/>
    <xf numFmtId="0" fontId="7" fillId="0" borderId="14" xfId="0" applyFont="1" applyBorder="1" applyAlignment="1">
      <alignment horizontal="center" vertical="center"/>
    </xf>
    <xf numFmtId="164" fontId="5" fillId="3" borderId="11" xfId="1" applyNumberFormat="1" applyFont="1" applyFill="1" applyBorder="1" applyAlignment="1" applyProtection="1">
      <alignment horizontal="center" vertical="center"/>
      <protection locked="0"/>
    </xf>
    <xf numFmtId="164" fontId="6" fillId="0" borderId="4" xfId="0" applyNumberFormat="1" applyFont="1" applyBorder="1" applyAlignment="1">
      <alignment vertical="center"/>
    </xf>
    <xf numFmtId="0" fontId="21" fillId="0" borderId="16" xfId="0" applyFont="1" applyBorder="1"/>
    <xf numFmtId="0" fontId="0" fillId="0" borderId="17" xfId="0" applyBorder="1"/>
    <xf numFmtId="0" fontId="0" fillId="0" borderId="18" xfId="0" applyBorder="1"/>
    <xf numFmtId="0" fontId="0" fillId="0" borderId="15" xfId="0" applyBorder="1"/>
    <xf numFmtId="0" fontId="0" fillId="0" borderId="15" xfId="0" quotePrefix="1" applyBorder="1"/>
    <xf numFmtId="0" fontId="0" fillId="0" borderId="16" xfId="0" applyBorder="1"/>
    <xf numFmtId="0" fontId="0" fillId="0" borderId="16" xfId="0" quotePrefix="1" applyBorder="1"/>
    <xf numFmtId="168" fontId="0" fillId="0" borderId="15" xfId="0" quotePrefix="1" applyNumberFormat="1" applyBorder="1" applyAlignment="1">
      <alignment horizontal="left"/>
    </xf>
    <xf numFmtId="15" fontId="0" fillId="0" borderId="16" xfId="0" quotePrefix="1" applyNumberFormat="1" applyBorder="1"/>
    <xf numFmtId="15" fontId="0" fillId="0" borderId="18" xfId="0" quotePrefix="1" applyNumberFormat="1" applyBorder="1"/>
    <xf numFmtId="164" fontId="6" fillId="3" borderId="13" xfId="1" applyNumberFormat="1" applyFont="1" applyFill="1" applyBorder="1" applyAlignment="1" applyProtection="1">
      <alignment horizontal="right" vertical="center"/>
      <protection locked="0"/>
    </xf>
    <xf numFmtId="0" fontId="2" fillId="5" borderId="0" xfId="0" applyFont="1" applyFill="1" applyProtection="1">
      <protection locked="0"/>
    </xf>
    <xf numFmtId="0" fontId="6" fillId="2" borderId="0" xfId="0" applyFont="1" applyFill="1" applyProtection="1">
      <protection locked="0"/>
    </xf>
    <xf numFmtId="0" fontId="2" fillId="2" borderId="0" xfId="0" applyFont="1" applyFill="1" applyProtection="1">
      <protection locked="0"/>
    </xf>
    <xf numFmtId="43" fontId="8" fillId="0" borderId="4" xfId="2" applyFont="1" applyFill="1" applyBorder="1" applyAlignment="1" applyProtection="1">
      <alignment horizontal="center" vertical="center" wrapText="1"/>
    </xf>
    <xf numFmtId="43" fontId="8" fillId="0" borderId="2" xfId="2" applyFont="1" applyFill="1" applyBorder="1" applyAlignment="1" applyProtection="1">
      <alignment horizontal="center" vertical="center" wrapText="1"/>
    </xf>
    <xf numFmtId="0" fontId="9" fillId="4" borderId="10"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 xfId="0" applyFont="1" applyBorder="1" applyAlignment="1">
      <alignment horizontal="left" vertical="center" wrapText="1"/>
    </xf>
    <xf numFmtId="0" fontId="13" fillId="0" borderId="4" xfId="0" applyFont="1" applyBorder="1" applyAlignment="1">
      <alignment horizontal="left" vertical="center" wrapText="1"/>
    </xf>
    <xf numFmtId="0" fontId="19" fillId="0" borderId="1" xfId="0" applyFont="1" applyBorder="1" applyAlignment="1">
      <alignment horizontal="center" vertical="center"/>
    </xf>
    <xf numFmtId="0" fontId="19" fillId="0" borderId="4" xfId="0" applyFont="1" applyBorder="1" applyAlignment="1">
      <alignment horizontal="center" vertical="center"/>
    </xf>
    <xf numFmtId="0" fontId="19" fillId="0" borderId="2" xfId="0" applyFont="1" applyBorder="1" applyAlignment="1">
      <alignment horizontal="center" vertical="center"/>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44" fontId="8" fillId="0" borderId="4" xfId="1" applyFont="1" applyFill="1" applyBorder="1" applyAlignment="1" applyProtection="1">
      <alignment horizontal="center" vertical="center"/>
    </xf>
    <xf numFmtId="44" fontId="8" fillId="0" borderId="2" xfId="1" applyFont="1" applyFill="1" applyBorder="1" applyAlignment="1" applyProtection="1">
      <alignment horizontal="center" vertical="center"/>
    </xf>
    <xf numFmtId="0" fontId="13" fillId="0" borderId="4" xfId="0" applyFont="1" applyBorder="1" applyAlignment="1">
      <alignment horizontal="center"/>
    </xf>
    <xf numFmtId="0" fontId="13" fillId="0" borderId="2" xfId="0" applyFont="1" applyBorder="1" applyAlignment="1">
      <alignment horizontal="center"/>
    </xf>
    <xf numFmtId="0" fontId="13" fillId="0" borderId="1" xfId="0" applyFont="1" applyBorder="1" applyAlignment="1">
      <alignment horizontal="left" vertical="center"/>
    </xf>
    <xf numFmtId="0" fontId="13" fillId="0" borderId="4"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16" fillId="4" borderId="1"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2" xfId="0" applyFont="1" applyFill="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9" fillId="4" borderId="8" xfId="0" applyFont="1" applyFill="1" applyBorder="1" applyAlignment="1">
      <alignment horizontal="left" vertical="center"/>
    </xf>
    <xf numFmtId="0" fontId="9" fillId="4" borderId="9" xfId="0" applyFont="1" applyFill="1" applyBorder="1" applyAlignment="1">
      <alignment horizontal="left" vertical="center"/>
    </xf>
    <xf numFmtId="0" fontId="13" fillId="0" borderId="1" xfId="0" applyFont="1" applyBorder="1" applyAlignment="1">
      <alignment horizontal="center"/>
    </xf>
    <xf numFmtId="0" fontId="2" fillId="3" borderId="10" xfId="0" applyFont="1" applyFill="1" applyBorder="1" applyAlignment="1" applyProtection="1">
      <alignment horizontal="left"/>
      <protection locked="0"/>
    </xf>
    <xf numFmtId="0" fontId="2" fillId="3" borderId="13" xfId="0" applyFont="1" applyFill="1" applyBorder="1" applyAlignment="1" applyProtection="1">
      <alignment horizontal="left"/>
      <protection locked="0"/>
    </xf>
    <xf numFmtId="0" fontId="2" fillId="3" borderId="11" xfId="0" applyFont="1" applyFill="1" applyBorder="1" applyAlignment="1" applyProtection="1">
      <alignment horizontal="left"/>
      <protection locked="0"/>
    </xf>
    <xf numFmtId="0" fontId="4" fillId="0" borderId="8" xfId="0" applyFont="1" applyBorder="1" applyAlignment="1">
      <alignment horizontal="center"/>
    </xf>
    <xf numFmtId="0" fontId="4" fillId="0" borderId="4" xfId="0" applyFont="1" applyBorder="1" applyAlignment="1">
      <alignment horizontal="center"/>
    </xf>
    <xf numFmtId="0" fontId="4" fillId="0" borderId="2"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9" fillId="4" borderId="1" xfId="0" applyFont="1" applyFill="1" applyBorder="1" applyAlignment="1">
      <alignment horizontal="left" vertical="center" wrapText="1"/>
    </xf>
    <xf numFmtId="0" fontId="9" fillId="4" borderId="2" xfId="0" applyFont="1" applyFill="1" applyBorder="1" applyAlignment="1">
      <alignment horizontal="left" vertical="center" wrapText="1"/>
    </xf>
  </cellXfs>
  <cellStyles count="4">
    <cellStyle name="Komma" xfId="2" builtinId="3"/>
    <cellStyle name="Procent" xfId="3" builtinId="5"/>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225426</xdr:colOff>
      <xdr:row>1</xdr:row>
      <xdr:rowOff>13762</xdr:rowOff>
    </xdr:from>
    <xdr:ext cx="3648075" cy="1218618"/>
    <xdr:pic>
      <xdr:nvPicPr>
        <xdr:cNvPr id="2" name="Picture 2">
          <a:extLst>
            <a:ext uri="{FF2B5EF4-FFF2-40B4-BE49-F238E27FC236}">
              <a16:creationId xmlns:a16="http://schemas.microsoft.com/office/drawing/2014/main" id="{BA296160-0B93-4473-9F52-31E1B5F44198}"/>
            </a:ext>
          </a:extLst>
        </xdr:cNvPr>
        <xdr:cNvPicPr>
          <a:picLocks noChangeAspect="1"/>
        </xdr:cNvPicPr>
      </xdr:nvPicPr>
      <xdr:blipFill>
        <a:blip xmlns:r="http://schemas.openxmlformats.org/officeDocument/2006/relationships" r:embed="rId1"/>
        <a:stretch>
          <a:fillRect/>
        </a:stretch>
      </xdr:blipFill>
      <xdr:spPr>
        <a:xfrm>
          <a:off x="873126" y="204262"/>
          <a:ext cx="3648075" cy="121861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225426</xdr:colOff>
      <xdr:row>1</xdr:row>
      <xdr:rowOff>13762</xdr:rowOff>
    </xdr:from>
    <xdr:ext cx="3648075" cy="1218618"/>
    <xdr:pic>
      <xdr:nvPicPr>
        <xdr:cNvPr id="2" name="Picture 2">
          <a:extLst>
            <a:ext uri="{FF2B5EF4-FFF2-40B4-BE49-F238E27FC236}">
              <a16:creationId xmlns:a16="http://schemas.microsoft.com/office/drawing/2014/main" id="{F89D1F41-056A-4C22-9D88-CCD40DB08AD8}"/>
            </a:ext>
          </a:extLst>
        </xdr:cNvPr>
        <xdr:cNvPicPr>
          <a:picLocks noChangeAspect="1"/>
        </xdr:cNvPicPr>
      </xdr:nvPicPr>
      <xdr:blipFill>
        <a:blip xmlns:r="http://schemas.openxmlformats.org/officeDocument/2006/relationships" r:embed="rId1"/>
        <a:stretch>
          <a:fillRect/>
        </a:stretch>
      </xdr:blipFill>
      <xdr:spPr>
        <a:xfrm>
          <a:off x="873126" y="204262"/>
          <a:ext cx="3648075" cy="121861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225426</xdr:colOff>
      <xdr:row>1</xdr:row>
      <xdr:rowOff>13762</xdr:rowOff>
    </xdr:from>
    <xdr:ext cx="3648075" cy="1218618"/>
    <xdr:pic>
      <xdr:nvPicPr>
        <xdr:cNvPr id="2" name="Picture 2">
          <a:extLst>
            <a:ext uri="{FF2B5EF4-FFF2-40B4-BE49-F238E27FC236}">
              <a16:creationId xmlns:a16="http://schemas.microsoft.com/office/drawing/2014/main" id="{863E4FC1-88B5-4E9D-ACA0-DD521E8F4B8D}"/>
            </a:ext>
          </a:extLst>
        </xdr:cNvPr>
        <xdr:cNvPicPr>
          <a:picLocks noChangeAspect="1"/>
        </xdr:cNvPicPr>
      </xdr:nvPicPr>
      <xdr:blipFill>
        <a:blip xmlns:r="http://schemas.openxmlformats.org/officeDocument/2006/relationships" r:embed="rId1"/>
        <a:stretch>
          <a:fillRect/>
        </a:stretch>
      </xdr:blipFill>
      <xdr:spPr>
        <a:xfrm>
          <a:off x="881593" y="204262"/>
          <a:ext cx="3648075" cy="1218618"/>
        </a:xfrm>
        <a:prstGeom prst="rect">
          <a:avLst/>
        </a:prstGeom>
      </xdr:spPr>
    </xdr:pic>
    <xdr:clientData/>
  </xdr:one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9C239-6922-49D1-8CA9-DC46566CF742}">
  <sheetPr>
    <tabColor rgb="FF002060"/>
    <pageSetUpPr fitToPage="1"/>
  </sheetPr>
  <dimension ref="A1:J34"/>
  <sheetViews>
    <sheetView showGridLines="0" tabSelected="1" zoomScale="90" zoomScaleNormal="90" workbookViewId="0">
      <selection activeCell="D6" sqref="D6"/>
    </sheetView>
  </sheetViews>
  <sheetFormatPr defaultColWidth="9.140625" defaultRowHeight="14.25" x14ac:dyDescent="0.2"/>
  <cols>
    <col min="1" max="2" width="4.85546875" style="2" customWidth="1"/>
    <col min="3" max="3" width="49.85546875" style="2" customWidth="1"/>
    <col min="4" max="4" width="55.7109375" style="2" customWidth="1"/>
    <col min="5" max="5" width="32.140625" style="2" customWidth="1"/>
    <col min="6" max="6" width="55.28515625" style="17" customWidth="1"/>
    <col min="7" max="7" width="3.140625" style="2" customWidth="1"/>
    <col min="8" max="8" width="42.85546875" style="29" customWidth="1"/>
    <col min="9" max="16384" width="9.140625" style="2"/>
  </cols>
  <sheetData>
    <row r="1" spans="1:10" ht="15" thickBot="1" x14ac:dyDescent="0.25">
      <c r="A1" s="1"/>
      <c r="B1" s="1"/>
      <c r="C1" s="1"/>
      <c r="D1" s="1"/>
      <c r="E1" s="1"/>
      <c r="F1" s="5"/>
      <c r="G1" s="1"/>
    </row>
    <row r="2" spans="1:10" ht="108.75" customHeight="1" thickBot="1" x14ac:dyDescent="0.25">
      <c r="A2" s="1"/>
      <c r="B2" s="96" t="s">
        <v>61</v>
      </c>
      <c r="C2" s="97"/>
      <c r="D2" s="97"/>
      <c r="E2" s="97"/>
      <c r="F2" s="98"/>
      <c r="G2" s="1"/>
    </row>
    <row r="3" spans="1:10" ht="15" thickBot="1" x14ac:dyDescent="0.25">
      <c r="A3" s="1"/>
      <c r="B3" s="1"/>
      <c r="C3" s="1"/>
      <c r="D3" s="1"/>
      <c r="E3" s="1"/>
      <c r="F3" s="5"/>
      <c r="G3" s="1"/>
    </row>
    <row r="4" spans="1:10" ht="116.25" customHeight="1" thickBot="1" x14ac:dyDescent="0.25">
      <c r="A4" s="1"/>
      <c r="B4" s="99" t="s">
        <v>109</v>
      </c>
      <c r="C4" s="100"/>
      <c r="D4" s="101"/>
      <c r="E4" s="1"/>
      <c r="F4" s="108"/>
      <c r="G4" s="1"/>
    </row>
    <row r="5" spans="1:10" ht="15" thickBot="1" x14ac:dyDescent="0.25">
      <c r="A5" s="1"/>
      <c r="B5" s="1"/>
      <c r="C5" s="1"/>
      <c r="D5" s="1"/>
      <c r="E5" s="1"/>
      <c r="F5" s="109"/>
      <c r="G5" s="1"/>
    </row>
    <row r="6" spans="1:10" s="4" customFormat="1" ht="27" customHeight="1" thickBot="1" x14ac:dyDescent="0.3">
      <c r="A6" s="3"/>
      <c r="B6" s="90" t="s">
        <v>0</v>
      </c>
      <c r="C6" s="91"/>
      <c r="D6" s="28">
        <v>44927</v>
      </c>
      <c r="E6" s="6"/>
      <c r="F6" s="109"/>
      <c r="G6" s="3"/>
      <c r="H6" s="30"/>
    </row>
    <row r="7" spans="1:10" s="4" customFormat="1" ht="27" customHeight="1" thickBot="1" x14ac:dyDescent="0.3">
      <c r="A7" s="3"/>
      <c r="B7" s="90" t="s">
        <v>1</v>
      </c>
      <c r="C7" s="91"/>
      <c r="D7" s="27" t="s">
        <v>2</v>
      </c>
      <c r="E7" s="7"/>
      <c r="F7" s="109"/>
      <c r="G7" s="3"/>
      <c r="H7" s="30"/>
    </row>
    <row r="8" spans="1:10" s="4" customFormat="1" ht="27" customHeight="1" thickBot="1" x14ac:dyDescent="0.3">
      <c r="A8" s="3"/>
      <c r="B8" s="90" t="s">
        <v>3</v>
      </c>
      <c r="C8" s="91"/>
      <c r="D8" s="27" t="s">
        <v>4</v>
      </c>
      <c r="E8" s="7"/>
      <c r="F8" s="109"/>
      <c r="G8" s="3"/>
      <c r="H8" s="30"/>
    </row>
    <row r="9" spans="1:10" s="4" customFormat="1" ht="27" customHeight="1" thickBot="1" x14ac:dyDescent="0.3">
      <c r="A9" s="3"/>
      <c r="B9" s="90" t="s">
        <v>5</v>
      </c>
      <c r="C9" s="91"/>
      <c r="D9" s="27" t="s">
        <v>6</v>
      </c>
      <c r="E9" s="7"/>
      <c r="F9" s="110"/>
      <c r="G9" s="3"/>
      <c r="H9" s="30"/>
    </row>
    <row r="10" spans="1:10" s="4" customFormat="1" ht="27" customHeight="1" thickBot="1" x14ac:dyDescent="0.3">
      <c r="A10" s="3"/>
      <c r="B10" s="90" t="s">
        <v>7</v>
      </c>
      <c r="C10" s="91"/>
      <c r="D10" s="27" t="s">
        <v>8</v>
      </c>
      <c r="E10" s="7"/>
      <c r="F10" s="62" t="s">
        <v>67</v>
      </c>
      <c r="G10" s="3"/>
      <c r="H10" s="30"/>
    </row>
    <row r="11" spans="1:10" ht="30" customHeight="1" thickBot="1" x14ac:dyDescent="0.25">
      <c r="A11" s="1"/>
      <c r="B11" s="26"/>
      <c r="C11" s="26"/>
      <c r="D11" s="1"/>
      <c r="E11" s="1"/>
      <c r="F11" s="5"/>
      <c r="G11" s="1"/>
    </row>
    <row r="12" spans="1:10" ht="33.75" customHeight="1" thickBot="1" x14ac:dyDescent="0.25">
      <c r="A12" s="8" t="s">
        <v>9</v>
      </c>
      <c r="B12" s="92" t="s">
        <v>57</v>
      </c>
      <c r="C12" s="93"/>
      <c r="D12" s="71">
        <f>'Doorbetaling en TUK'!D15</f>
        <v>0</v>
      </c>
      <c r="E12" s="104"/>
      <c r="F12" s="105"/>
      <c r="G12" s="1"/>
    </row>
    <row r="13" spans="1:10" ht="33.75" customHeight="1" thickBot="1" x14ac:dyDescent="0.25">
      <c r="A13" s="8" t="s">
        <v>9</v>
      </c>
      <c r="B13" s="106" t="s">
        <v>55</v>
      </c>
      <c r="C13" s="107"/>
      <c r="D13" s="71">
        <f>'Doorbetaling en TUK'!D20</f>
        <v>0</v>
      </c>
      <c r="E13" s="104"/>
      <c r="F13" s="105"/>
      <c r="G13" s="1"/>
      <c r="H13" s="34"/>
    </row>
    <row r="14" spans="1:10" ht="33.75" customHeight="1" thickBot="1" x14ac:dyDescent="0.25">
      <c r="A14" s="8" t="s">
        <v>17</v>
      </c>
      <c r="B14" s="94" t="s">
        <v>59</v>
      </c>
      <c r="C14" s="95"/>
      <c r="D14" s="61">
        <f>'Overschrijding Brutomarge'!D15</f>
        <v>0</v>
      </c>
      <c r="E14" s="102"/>
      <c r="F14" s="103"/>
      <c r="G14" s="1"/>
      <c r="H14" s="33"/>
      <c r="J14" s="34"/>
    </row>
    <row r="15" spans="1:10" ht="33.75" customHeight="1" thickBot="1" x14ac:dyDescent="0.25">
      <c r="A15" s="8" t="s">
        <v>17</v>
      </c>
      <c r="B15" s="94" t="s">
        <v>99</v>
      </c>
      <c r="C15" s="95"/>
      <c r="D15" s="82">
        <v>0</v>
      </c>
      <c r="E15" s="86" t="s">
        <v>102</v>
      </c>
      <c r="F15" s="87"/>
      <c r="G15" s="1"/>
      <c r="H15" s="33"/>
      <c r="J15" s="34"/>
    </row>
    <row r="16" spans="1:10" ht="48" customHeight="1" thickBot="1" x14ac:dyDescent="0.25">
      <c r="A16" s="8" t="s">
        <v>18</v>
      </c>
      <c r="B16" s="88" t="s">
        <v>19</v>
      </c>
      <c r="C16" s="89"/>
      <c r="D16" s="14">
        <f>IF(D12+D13-D14-D15&lt;0,0,D12+D13-D14-D15)</f>
        <v>0</v>
      </c>
      <c r="E16" s="15"/>
      <c r="F16" s="60" t="s">
        <v>20</v>
      </c>
      <c r="G16" s="1"/>
    </row>
    <row r="17" spans="1:8" x14ac:dyDescent="0.2">
      <c r="A17" s="16"/>
      <c r="B17" s="16"/>
      <c r="C17" s="16"/>
      <c r="D17" s="16"/>
      <c r="E17" s="16"/>
      <c r="F17" s="5"/>
      <c r="G17" s="1"/>
    </row>
    <row r="18" spans="1:8" x14ac:dyDescent="0.2">
      <c r="A18" s="16"/>
      <c r="B18" s="5" t="s">
        <v>68</v>
      </c>
      <c r="C18" s="16"/>
      <c r="D18" s="16"/>
      <c r="E18" s="16"/>
      <c r="F18" s="5"/>
      <c r="G18" s="1"/>
    </row>
    <row r="19" spans="1:8" x14ac:dyDescent="0.2">
      <c r="A19" s="16"/>
      <c r="B19" s="5" t="s">
        <v>82</v>
      </c>
      <c r="C19" s="16"/>
      <c r="D19" s="16"/>
      <c r="E19" s="16"/>
      <c r="F19" s="5"/>
      <c r="G19" s="1"/>
    </row>
    <row r="20" spans="1:8" x14ac:dyDescent="0.2">
      <c r="A20" s="16"/>
      <c r="B20" s="16"/>
      <c r="C20" s="16"/>
      <c r="D20" s="16"/>
      <c r="E20" s="16"/>
      <c r="F20" s="5"/>
      <c r="G20" s="1"/>
    </row>
    <row r="22" spans="1:8" x14ac:dyDescent="0.2">
      <c r="F22" s="2"/>
    </row>
    <row r="24" spans="1:8" x14ac:dyDescent="0.2">
      <c r="F24" s="2"/>
    </row>
    <row r="28" spans="1:8" s="4" customFormat="1" x14ac:dyDescent="0.2">
      <c r="C28" s="2"/>
      <c r="D28" s="2"/>
      <c r="E28" s="2"/>
      <c r="F28" s="17"/>
      <c r="H28" s="30"/>
    </row>
    <row r="33" spans="3:8" s="4" customFormat="1" x14ac:dyDescent="0.2">
      <c r="C33" s="2"/>
      <c r="D33" s="2"/>
      <c r="E33" s="2"/>
      <c r="F33" s="17"/>
      <c r="H33" s="30"/>
    </row>
    <row r="34" spans="3:8" s="4" customFormat="1" x14ac:dyDescent="0.2">
      <c r="C34" s="2"/>
      <c r="D34" s="2"/>
      <c r="E34" s="2"/>
      <c r="F34" s="17"/>
      <c r="H34" s="30"/>
    </row>
  </sheetData>
  <sheetProtection algorithmName="SHA-512" hashValue="ZaxftH+Fzr/wtYt91Ri1wN3SIyoLKN8uEV13x5jFe1/VMbz/oSmcNDKLHB0pBeo9byYHKwjNaNw/vrsWVBKPpw==" saltValue="0niZDw6gXT2zYod6EJR8Gw==" spinCount="100000" sheet="1" selectLockedCells="1"/>
  <mergeCells count="17">
    <mergeCell ref="B9:C9"/>
    <mergeCell ref="E14:F14"/>
    <mergeCell ref="E12:F12"/>
    <mergeCell ref="E13:F13"/>
    <mergeCell ref="B13:C13"/>
    <mergeCell ref="F4:F9"/>
    <mergeCell ref="B2:F2"/>
    <mergeCell ref="B4:D4"/>
    <mergeCell ref="B6:C6"/>
    <mergeCell ref="B7:C7"/>
    <mergeCell ref="B8:C8"/>
    <mergeCell ref="E15:F15"/>
    <mergeCell ref="B16:C16"/>
    <mergeCell ref="B10:C10"/>
    <mergeCell ref="B12:C12"/>
    <mergeCell ref="B14:C14"/>
    <mergeCell ref="B15:C15"/>
  </mergeCells>
  <dataValidations count="5">
    <dataValidation type="date" allowBlank="1" showInputMessage="1" showErrorMessage="1" sqref="E6:E10" xr:uid="{0C4C3934-2B12-42BE-9958-E0726CCB36C2}">
      <formula1>45658</formula1>
      <formula2>46387</formula2>
    </dataValidation>
    <dataValidation type="decimal" operator="greaterThan" allowBlank="1" showInputMessage="1" showErrorMessage="1" sqref="E16" xr:uid="{DBBA45F9-F988-4641-8A25-86375B42A7F8}">
      <formula1>0</formula1>
    </dataValidation>
    <dataValidation operator="greaterThan" allowBlank="1" showInputMessage="1" showErrorMessage="1" sqref="E14:E16" xr:uid="{3B8B8547-0AE6-432E-9170-6B2CD58F6859}"/>
    <dataValidation allowBlank="1" sqref="D7 D8 D9" xr:uid="{9EB4F363-83CC-43B5-8F24-E25EDA4DBEDF}"/>
    <dataValidation type="decimal" operator="lessThan" allowBlank="1" showInputMessage="1" showErrorMessage="1" sqref="D15" xr:uid="{558D5914-714C-483A-B4D8-B954FC45919E}">
      <formula1>0.01</formula1>
    </dataValidation>
  </dataValidations>
  <pageMargins left="0.7" right="0.7" top="0.75" bottom="0.75" header="0.3" footer="0.3"/>
  <pageSetup paperSize="9" scale="4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17AA2-D7E6-46EB-A626-A33485CD9A00}">
  <sheetPr>
    <tabColor theme="4" tint="0.79998168889431442"/>
    <pageSetUpPr fitToPage="1"/>
  </sheetPr>
  <dimension ref="A1:H50"/>
  <sheetViews>
    <sheetView showGridLines="0" zoomScale="90" zoomScaleNormal="90" workbookViewId="0">
      <selection activeCell="D13" sqref="D13"/>
    </sheetView>
  </sheetViews>
  <sheetFormatPr defaultColWidth="9.140625" defaultRowHeight="14.25" x14ac:dyDescent="0.2"/>
  <cols>
    <col min="1" max="2" width="4.85546875" style="2" customWidth="1"/>
    <col min="3" max="3" width="49.85546875" style="2" customWidth="1"/>
    <col min="4" max="4" width="55.7109375" style="2" customWidth="1"/>
    <col min="5" max="5" width="32.140625" style="2" customWidth="1"/>
    <col min="6" max="6" width="55.28515625" style="17" customWidth="1"/>
    <col min="7" max="7" width="3.140625" style="2" customWidth="1"/>
    <col min="8" max="8" width="42.85546875" style="29" customWidth="1"/>
    <col min="9" max="16384" width="9.140625" style="2"/>
  </cols>
  <sheetData>
    <row r="1" spans="1:8" ht="15" thickBot="1" x14ac:dyDescent="0.25">
      <c r="A1" s="1"/>
      <c r="B1" s="1"/>
      <c r="C1" s="1"/>
      <c r="D1" s="1"/>
      <c r="E1" s="1"/>
      <c r="F1" s="5"/>
      <c r="G1" s="1"/>
    </row>
    <row r="2" spans="1:8" ht="108.75" customHeight="1" thickBot="1" x14ac:dyDescent="0.25">
      <c r="A2" s="1"/>
      <c r="B2" s="96" t="s">
        <v>60</v>
      </c>
      <c r="C2" s="97"/>
      <c r="D2" s="97"/>
      <c r="E2" s="97"/>
      <c r="F2" s="98"/>
      <c r="G2" s="1"/>
    </row>
    <row r="3" spans="1:8" ht="15" thickBot="1" x14ac:dyDescent="0.25">
      <c r="A3" s="1"/>
      <c r="B3" s="1"/>
      <c r="C3" s="1"/>
      <c r="D3" s="1"/>
      <c r="E3" s="1"/>
      <c r="F3" s="5"/>
      <c r="G3" s="1"/>
    </row>
    <row r="4" spans="1:8" ht="112.5" customHeight="1" thickBot="1" x14ac:dyDescent="0.25">
      <c r="A4" s="1"/>
      <c r="B4" s="99" t="s">
        <v>108</v>
      </c>
      <c r="C4" s="100"/>
      <c r="D4" s="101"/>
      <c r="E4" s="1"/>
      <c r="F4" s="108"/>
      <c r="G4" s="3"/>
    </row>
    <row r="5" spans="1:8" ht="15.75" customHeight="1" thickBot="1" x14ac:dyDescent="0.25">
      <c r="A5" s="1"/>
      <c r="B5" s="1"/>
      <c r="C5" s="1"/>
      <c r="D5" s="1"/>
      <c r="E5" s="1"/>
      <c r="F5" s="109"/>
      <c r="G5" s="3"/>
    </row>
    <row r="6" spans="1:8" s="4" customFormat="1" ht="27" customHeight="1" thickBot="1" x14ac:dyDescent="0.3">
      <c r="A6" s="3"/>
      <c r="B6" s="90" t="s">
        <v>0</v>
      </c>
      <c r="C6" s="91"/>
      <c r="D6" s="59">
        <f>Totaaloverzicht!D6</f>
        <v>44927</v>
      </c>
      <c r="E6" s="6"/>
      <c r="F6" s="109"/>
      <c r="G6" s="3"/>
      <c r="H6" s="30"/>
    </row>
    <row r="7" spans="1:8" s="4" customFormat="1" ht="27" customHeight="1" thickBot="1" x14ac:dyDescent="0.3">
      <c r="A7" s="3"/>
      <c r="B7" s="90" t="s">
        <v>1</v>
      </c>
      <c r="C7" s="91"/>
      <c r="D7" s="59" t="str">
        <f>Totaaloverzicht!D7</f>
        <v>Energiebedrijf B.V.</v>
      </c>
      <c r="E7" s="7"/>
      <c r="F7" s="109"/>
      <c r="G7" s="3"/>
      <c r="H7" s="30"/>
    </row>
    <row r="8" spans="1:8" s="4" customFormat="1" ht="27" customHeight="1" thickBot="1" x14ac:dyDescent="0.3">
      <c r="A8" s="3"/>
      <c r="B8" s="90" t="s">
        <v>3</v>
      </c>
      <c r="C8" s="91"/>
      <c r="D8" s="59" t="str">
        <f>Totaaloverzicht!D8</f>
        <v>CEK23-EG-0339TEST</v>
      </c>
      <c r="E8" s="7"/>
      <c r="F8" s="109"/>
      <c r="G8" s="3"/>
      <c r="H8" s="30"/>
    </row>
    <row r="9" spans="1:8" s="4" customFormat="1" ht="27" customHeight="1" thickBot="1" x14ac:dyDescent="0.3">
      <c r="A9" s="3"/>
      <c r="B9" s="90" t="s">
        <v>5</v>
      </c>
      <c r="C9" s="91"/>
      <c r="D9" s="59" t="str">
        <f>Totaaloverzicht!D9</f>
        <v>Jan Janssen, CFO</v>
      </c>
      <c r="E9" s="7"/>
      <c r="F9" s="110"/>
      <c r="G9" s="3"/>
      <c r="H9" s="30"/>
    </row>
    <row r="10" spans="1:8" s="4" customFormat="1" ht="27" customHeight="1" thickBot="1" x14ac:dyDescent="0.3">
      <c r="A10" s="3"/>
      <c r="B10" s="90" t="s">
        <v>7</v>
      </c>
      <c r="C10" s="91"/>
      <c r="D10" s="59" t="str">
        <f>Totaaloverzicht!D10</f>
        <v>Jan Jansen, controller</v>
      </c>
      <c r="E10" s="7"/>
      <c r="F10" s="62" t="s">
        <v>67</v>
      </c>
      <c r="G10" s="3"/>
      <c r="H10" s="30"/>
    </row>
    <row r="11" spans="1:8" ht="30" customHeight="1" thickBot="1" x14ac:dyDescent="0.25">
      <c r="A11" s="1"/>
      <c r="B11" s="26"/>
      <c r="C11" s="26"/>
      <c r="D11" s="1"/>
      <c r="E11" s="1"/>
      <c r="F11" s="5"/>
      <c r="G11" s="1"/>
      <c r="H11" s="30"/>
    </row>
    <row r="12" spans="1:8" s="45" customFormat="1" ht="33.75" customHeight="1" thickBot="1" x14ac:dyDescent="0.25">
      <c r="A12" s="43"/>
      <c r="B12" s="111" t="s">
        <v>56</v>
      </c>
      <c r="C12" s="112"/>
      <c r="D12" s="112"/>
      <c r="E12" s="112"/>
      <c r="F12" s="113"/>
      <c r="G12" s="43"/>
      <c r="H12" s="44"/>
    </row>
    <row r="13" spans="1:8" ht="48" customHeight="1" thickBot="1" x14ac:dyDescent="0.25">
      <c r="A13" s="1"/>
      <c r="B13" s="114" t="s">
        <v>10</v>
      </c>
      <c r="C13" s="115"/>
      <c r="D13" s="25"/>
      <c r="E13" s="19" t="s">
        <v>11</v>
      </c>
      <c r="F13" s="11"/>
      <c r="G13" s="1"/>
    </row>
    <row r="14" spans="1:8" ht="48" customHeight="1" thickBot="1" x14ac:dyDescent="0.25">
      <c r="A14" s="1"/>
      <c r="B14" s="114" t="s">
        <v>12</v>
      </c>
      <c r="C14" s="115"/>
      <c r="D14" s="18"/>
      <c r="E14" s="10" t="s">
        <v>13</v>
      </c>
      <c r="F14" s="11"/>
      <c r="G14" s="1"/>
    </row>
    <row r="15" spans="1:8" ht="33.75" customHeight="1" thickBot="1" x14ac:dyDescent="0.25">
      <c r="A15" s="8" t="s">
        <v>9</v>
      </c>
      <c r="B15" s="116" t="s">
        <v>57</v>
      </c>
      <c r="C15" s="117"/>
      <c r="D15" s="52">
        <f>D13+D14</f>
        <v>0</v>
      </c>
      <c r="E15" s="37"/>
      <c r="F15" s="37"/>
      <c r="G15" s="1"/>
    </row>
    <row r="16" spans="1:8" ht="30" customHeight="1" thickBot="1" x14ac:dyDescent="0.25">
      <c r="A16" s="8"/>
      <c r="B16" s="8"/>
      <c r="C16" s="8"/>
      <c r="D16" s="13"/>
      <c r="E16" s="8"/>
      <c r="F16" s="8"/>
      <c r="G16" s="8"/>
    </row>
    <row r="17" spans="1:8" s="45" customFormat="1" ht="33.75" customHeight="1" thickBot="1" x14ac:dyDescent="0.25">
      <c r="A17" s="42"/>
      <c r="B17" s="111" t="s">
        <v>55</v>
      </c>
      <c r="C17" s="112"/>
      <c r="D17" s="112"/>
      <c r="E17" s="112"/>
      <c r="F17" s="113"/>
      <c r="G17" s="43"/>
      <c r="H17" s="44"/>
    </row>
    <row r="18" spans="1:8" ht="48" customHeight="1" thickBot="1" x14ac:dyDescent="0.25">
      <c r="A18" s="8"/>
      <c r="B18" s="114" t="s">
        <v>14</v>
      </c>
      <c r="C18" s="115"/>
      <c r="D18" s="38">
        <f>D26*4.31*1.21</f>
        <v>0</v>
      </c>
      <c r="E18" s="12" t="s">
        <v>15</v>
      </c>
      <c r="F18" s="11" t="s">
        <v>84</v>
      </c>
      <c r="G18" s="1"/>
      <c r="H18" s="34"/>
    </row>
    <row r="19" spans="1:8" ht="48" customHeight="1" thickBot="1" x14ac:dyDescent="0.25">
      <c r="A19" s="8"/>
      <c r="B19" s="114" t="s">
        <v>16</v>
      </c>
      <c r="C19" s="115"/>
      <c r="D19" s="38">
        <f>D30*4.31*1.21</f>
        <v>0</v>
      </c>
      <c r="E19" s="12" t="s">
        <v>15</v>
      </c>
      <c r="F19" s="11" t="s">
        <v>85</v>
      </c>
      <c r="G19" s="1"/>
      <c r="H19" s="34"/>
    </row>
    <row r="20" spans="1:8" ht="33.75" customHeight="1" thickBot="1" x14ac:dyDescent="0.25">
      <c r="A20" s="8" t="s">
        <v>9</v>
      </c>
      <c r="B20" s="116" t="s">
        <v>55</v>
      </c>
      <c r="C20" s="117"/>
      <c r="D20" s="52">
        <f>D19+D18</f>
        <v>0</v>
      </c>
      <c r="E20" s="37"/>
      <c r="F20" s="37"/>
      <c r="G20" s="1"/>
      <c r="H20" s="34"/>
    </row>
    <row r="21" spans="1:8" ht="30" customHeight="1" thickBot="1" x14ac:dyDescent="0.25">
      <c r="A21" s="8"/>
      <c r="B21" s="8"/>
      <c r="C21" s="8"/>
      <c r="D21" s="8"/>
      <c r="E21" s="8"/>
      <c r="F21" s="8"/>
      <c r="G21" s="8"/>
    </row>
    <row r="22" spans="1:8" ht="22.5" customHeight="1" thickBot="1" x14ac:dyDescent="0.25">
      <c r="A22" s="16"/>
      <c r="B22" s="16"/>
      <c r="C22" s="46" t="s">
        <v>58</v>
      </c>
      <c r="D22" s="48"/>
      <c r="E22" s="48"/>
      <c r="F22" s="48"/>
      <c r="G22" s="1"/>
    </row>
    <row r="23" spans="1:8" ht="22.5" customHeight="1" thickBot="1" x14ac:dyDescent="0.25">
      <c r="A23" s="8"/>
      <c r="B23" s="8"/>
      <c r="C23" s="118" t="s">
        <v>44</v>
      </c>
      <c r="D23" s="104"/>
      <c r="E23" s="104"/>
      <c r="F23" s="105"/>
      <c r="G23" s="1"/>
    </row>
    <row r="24" spans="1:8" ht="72" thickBot="1" x14ac:dyDescent="0.25">
      <c r="A24" s="8"/>
      <c r="B24" s="8"/>
      <c r="C24" s="11" t="s">
        <v>21</v>
      </c>
      <c r="D24" s="21">
        <v>0</v>
      </c>
      <c r="E24" s="19" t="s">
        <v>29</v>
      </c>
      <c r="F24" s="11" t="s">
        <v>45</v>
      </c>
      <c r="G24" s="1"/>
    </row>
    <row r="25" spans="1:8" ht="57.75" thickBot="1" x14ac:dyDescent="0.25">
      <c r="A25" s="8"/>
      <c r="B25" s="8"/>
      <c r="C25" s="9" t="s">
        <v>22</v>
      </c>
      <c r="D25" s="22">
        <v>0</v>
      </c>
      <c r="E25" s="12" t="s">
        <v>51</v>
      </c>
      <c r="F25" s="11" t="s">
        <v>46</v>
      </c>
      <c r="G25" s="1"/>
    </row>
    <row r="26" spans="1:8" ht="86.25" thickBot="1" x14ac:dyDescent="0.25">
      <c r="A26" s="8"/>
      <c r="B26" s="8"/>
      <c r="C26" s="9" t="s">
        <v>47</v>
      </c>
      <c r="D26" s="20">
        <v>0</v>
      </c>
      <c r="E26" s="12" t="s">
        <v>52</v>
      </c>
      <c r="F26" s="11" t="s">
        <v>62</v>
      </c>
      <c r="G26" s="1"/>
      <c r="H26" s="34"/>
    </row>
    <row r="27" spans="1:8" ht="86.25" thickBot="1" x14ac:dyDescent="0.25">
      <c r="A27" s="8"/>
      <c r="B27" s="8"/>
      <c r="C27" s="9" t="s">
        <v>48</v>
      </c>
      <c r="D27" s="20">
        <v>0</v>
      </c>
      <c r="E27" s="12" t="s">
        <v>52</v>
      </c>
      <c r="F27" s="11" t="s">
        <v>49</v>
      </c>
      <c r="G27" s="1"/>
    </row>
    <row r="28" spans="1:8" ht="57.75" thickBot="1" x14ac:dyDescent="0.25">
      <c r="A28" s="8"/>
      <c r="B28" s="8"/>
      <c r="C28" s="9" t="s">
        <v>23</v>
      </c>
      <c r="D28" s="20">
        <v>0</v>
      </c>
      <c r="E28" s="12" t="s">
        <v>42</v>
      </c>
      <c r="F28" s="11" t="s">
        <v>45</v>
      </c>
      <c r="G28" s="1"/>
    </row>
    <row r="29" spans="1:8" ht="57.75" thickBot="1" x14ac:dyDescent="0.25">
      <c r="A29" s="8"/>
      <c r="B29" s="8"/>
      <c r="C29" s="9" t="s">
        <v>24</v>
      </c>
      <c r="D29" s="22">
        <v>0</v>
      </c>
      <c r="E29" s="12" t="s">
        <v>51</v>
      </c>
      <c r="F29" s="11" t="s">
        <v>46</v>
      </c>
      <c r="G29" s="1"/>
    </row>
    <row r="30" spans="1:8" ht="86.25" thickBot="1" x14ac:dyDescent="0.25">
      <c r="A30" s="8"/>
      <c r="B30" s="8"/>
      <c r="C30" s="9" t="s">
        <v>63</v>
      </c>
      <c r="D30" s="20">
        <v>0</v>
      </c>
      <c r="E30" s="12" t="s">
        <v>52</v>
      </c>
      <c r="F30" s="11" t="s">
        <v>62</v>
      </c>
      <c r="G30" s="1"/>
      <c r="H30" s="31"/>
    </row>
    <row r="31" spans="1:8" ht="86.25" thickBot="1" x14ac:dyDescent="0.25">
      <c r="A31" s="8"/>
      <c r="B31" s="8"/>
      <c r="C31" s="9" t="s">
        <v>50</v>
      </c>
      <c r="D31" s="20">
        <v>0</v>
      </c>
      <c r="E31" s="12" t="s">
        <v>52</v>
      </c>
      <c r="F31" s="11" t="s">
        <v>49</v>
      </c>
      <c r="G31" s="1"/>
    </row>
    <row r="32" spans="1:8" x14ac:dyDescent="0.2">
      <c r="A32" s="16"/>
      <c r="B32" s="16"/>
      <c r="C32" s="16"/>
      <c r="D32" s="16"/>
      <c r="E32" s="16"/>
      <c r="F32" s="5"/>
      <c r="G32" s="1"/>
    </row>
    <row r="33" spans="1:8" x14ac:dyDescent="0.2">
      <c r="A33" s="16"/>
      <c r="B33" s="16"/>
      <c r="C33" s="16" t="str">
        <f>'Overschrijding Brutomarge'!C34</f>
        <v>* De accountant mag dit bestand ook digitaal waarmerken. Bijvoorbeeld door een samengesteld pdf-document waarvan dit blad onderdeel uitmaakt te maken digitaal te waarmerken.</v>
      </c>
      <c r="D33" s="16"/>
      <c r="E33" s="16"/>
      <c r="F33" s="5"/>
      <c r="G33" s="1"/>
    </row>
    <row r="34" spans="1:8" x14ac:dyDescent="0.2">
      <c r="A34" s="16"/>
      <c r="B34" s="16"/>
      <c r="C34" s="16"/>
      <c r="D34" s="16"/>
      <c r="E34" s="16"/>
      <c r="F34" s="5"/>
      <c r="G34" s="1"/>
    </row>
    <row r="38" spans="1:8" x14ac:dyDescent="0.2">
      <c r="F38" s="2"/>
    </row>
    <row r="40" spans="1:8" x14ac:dyDescent="0.2">
      <c r="F40" s="2"/>
    </row>
    <row r="44" spans="1:8" s="4" customFormat="1" x14ac:dyDescent="0.2">
      <c r="C44" s="2"/>
      <c r="D44" s="2"/>
      <c r="E44" s="2"/>
      <c r="F44" s="17"/>
      <c r="H44" s="30"/>
    </row>
    <row r="49" spans="3:8" s="4" customFormat="1" x14ac:dyDescent="0.2">
      <c r="C49" s="2"/>
      <c r="D49" s="2"/>
      <c r="E49" s="2"/>
      <c r="F49" s="17"/>
      <c r="H49" s="30"/>
    </row>
    <row r="50" spans="3:8" s="4" customFormat="1" x14ac:dyDescent="0.2">
      <c r="C50" s="2"/>
      <c r="D50" s="2"/>
      <c r="E50" s="2"/>
      <c r="F50" s="17"/>
      <c r="H50" s="30"/>
    </row>
  </sheetData>
  <sheetProtection algorithmName="SHA-512" hashValue="TTC79QroaMBatNpM2OzufphXvpPQqcMEGJkMVO7rZDyN4p3oJUA/7i4u6rXBjsYb2dhR+Rt/TZsA3AZ1zWWi/w==" saltValue="S4Ag1DA2Wnvwtsr5zHRhrQ==" spinCount="100000" sheet="1" objects="1" scenarios="1" selectLockedCells="1"/>
  <mergeCells count="17">
    <mergeCell ref="C23:F23"/>
    <mergeCell ref="B17:F17"/>
    <mergeCell ref="B18:C18"/>
    <mergeCell ref="B19:C19"/>
    <mergeCell ref="B20:C20"/>
    <mergeCell ref="B10:C10"/>
    <mergeCell ref="B12:F12"/>
    <mergeCell ref="B13:C13"/>
    <mergeCell ref="B14:C14"/>
    <mergeCell ref="B15:C15"/>
    <mergeCell ref="B9:C9"/>
    <mergeCell ref="F4:F9"/>
    <mergeCell ref="B2:F2"/>
    <mergeCell ref="B4:D4"/>
    <mergeCell ref="B6:C6"/>
    <mergeCell ref="B7:C7"/>
    <mergeCell ref="B8:C8"/>
  </mergeCells>
  <dataValidations count="3">
    <dataValidation type="list" operator="greaterThan" allowBlank="1" showInputMessage="1" showErrorMessage="1" sqref="D23" xr:uid="{58ECB019-0F07-4BBE-9699-03C68E3FF648}">
      <formula1>"JA,NEE"</formula1>
    </dataValidation>
    <dataValidation type="date" allowBlank="1" showInputMessage="1" showErrorMessage="1" sqref="D6:E10" xr:uid="{20D27E35-15D1-49BA-8B0F-651F1F48A750}">
      <formula1>45658</formula1>
      <formula2>46387</formula2>
    </dataValidation>
    <dataValidation type="decimal" operator="greaterThanOrEqual" allowBlank="1" showInputMessage="1" showErrorMessage="1" sqref="D21:E21 D13:E14 D16:E16 D18:E19 E23:E31 D24:D31" xr:uid="{9B1296D2-1D63-4DE9-890D-66E83459704B}">
      <formula1>0</formula1>
    </dataValidation>
  </dataValidations>
  <pageMargins left="0.7" right="0.7" top="0.75" bottom="0.75" header="0.3" footer="0.3"/>
  <pageSetup paperSize="9" scale="3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0B5D3-4856-4E95-8BDC-0F3F0EE2347B}">
  <sheetPr>
    <tabColor theme="4" tint="0.59999389629810485"/>
    <pageSetUpPr fitToPage="1"/>
  </sheetPr>
  <dimension ref="A1:J48"/>
  <sheetViews>
    <sheetView showGridLines="0" topLeftCell="A8" zoomScale="90" zoomScaleNormal="90" workbookViewId="0">
      <selection activeCell="D25" sqref="D25"/>
    </sheetView>
  </sheetViews>
  <sheetFormatPr defaultColWidth="9.140625" defaultRowHeight="14.25" x14ac:dyDescent="0.2"/>
  <cols>
    <col min="1" max="2" width="4.85546875" style="2" customWidth="1"/>
    <col min="3" max="3" width="49.85546875" style="2" customWidth="1"/>
    <col min="4" max="4" width="55.7109375" style="2" customWidth="1"/>
    <col min="5" max="5" width="32.140625" style="2" customWidth="1"/>
    <col min="6" max="6" width="55.28515625" style="17" customWidth="1"/>
    <col min="7" max="7" width="3.140625" style="2" customWidth="1"/>
    <col min="8" max="8" width="42.85546875" style="29" customWidth="1"/>
    <col min="9" max="16384" width="9.140625" style="2"/>
  </cols>
  <sheetData>
    <row r="1" spans="1:8" ht="15" thickBot="1" x14ac:dyDescent="0.25">
      <c r="A1" s="1"/>
      <c r="B1" s="1"/>
      <c r="C1" s="1"/>
      <c r="D1" s="1"/>
      <c r="E1" s="1"/>
      <c r="F1" s="5"/>
      <c r="G1" s="1"/>
    </row>
    <row r="2" spans="1:8" ht="108.75" customHeight="1" thickBot="1" x14ac:dyDescent="0.25">
      <c r="A2" s="1"/>
      <c r="B2" s="96" t="s">
        <v>64</v>
      </c>
      <c r="C2" s="97"/>
      <c r="D2" s="97"/>
      <c r="E2" s="97"/>
      <c r="F2" s="98"/>
      <c r="G2" s="1"/>
    </row>
    <row r="3" spans="1:8" ht="15" thickBot="1" x14ac:dyDescent="0.25">
      <c r="A3" s="1"/>
      <c r="B3" s="1"/>
      <c r="C3" s="1"/>
      <c r="D3" s="1"/>
      <c r="E3" s="1"/>
      <c r="F3" s="5"/>
      <c r="G3" s="1"/>
    </row>
    <row r="4" spans="1:8" ht="115.5" customHeight="1" thickBot="1" x14ac:dyDescent="0.25">
      <c r="A4" s="1"/>
      <c r="B4" s="99" t="s">
        <v>107</v>
      </c>
      <c r="C4" s="100"/>
      <c r="D4" s="101"/>
      <c r="E4" s="1"/>
      <c r="F4" s="108"/>
      <c r="G4" s="1"/>
    </row>
    <row r="5" spans="1:8" ht="15" thickBot="1" x14ac:dyDescent="0.25">
      <c r="A5" s="1"/>
      <c r="B5" s="1"/>
      <c r="C5" s="1"/>
      <c r="D5" s="1"/>
      <c r="E5" s="1"/>
      <c r="F5" s="109"/>
      <c r="G5" s="1"/>
    </row>
    <row r="6" spans="1:8" s="4" customFormat="1" ht="27" customHeight="1" thickBot="1" x14ac:dyDescent="0.3">
      <c r="A6" s="3"/>
      <c r="B6" s="90" t="s">
        <v>0</v>
      </c>
      <c r="C6" s="91"/>
      <c r="D6" s="59">
        <f>Totaaloverzicht!D6</f>
        <v>44927</v>
      </c>
      <c r="E6" s="6"/>
      <c r="F6" s="109"/>
      <c r="G6" s="3"/>
      <c r="H6" s="30"/>
    </row>
    <row r="7" spans="1:8" s="4" customFormat="1" ht="27" customHeight="1" thickBot="1" x14ac:dyDescent="0.3">
      <c r="A7" s="3"/>
      <c r="B7" s="90" t="s">
        <v>1</v>
      </c>
      <c r="C7" s="91"/>
      <c r="D7" s="59" t="str">
        <f>Totaaloverzicht!D7</f>
        <v>Energiebedrijf B.V.</v>
      </c>
      <c r="E7" s="7"/>
      <c r="F7" s="109"/>
      <c r="G7" s="3"/>
      <c r="H7" s="30"/>
    </row>
    <row r="8" spans="1:8" s="4" customFormat="1" ht="27" customHeight="1" thickBot="1" x14ac:dyDescent="0.3">
      <c r="A8" s="3"/>
      <c r="B8" s="90" t="s">
        <v>3</v>
      </c>
      <c r="C8" s="91"/>
      <c r="D8" s="59" t="str">
        <f>Totaaloverzicht!D8</f>
        <v>CEK23-EG-0339TEST</v>
      </c>
      <c r="E8" s="7"/>
      <c r="F8" s="109"/>
      <c r="G8" s="3"/>
      <c r="H8" s="30"/>
    </row>
    <row r="9" spans="1:8" s="4" customFormat="1" ht="27" customHeight="1" thickBot="1" x14ac:dyDescent="0.3">
      <c r="A9" s="3"/>
      <c r="B9" s="90" t="s">
        <v>5</v>
      </c>
      <c r="C9" s="91"/>
      <c r="D9" s="59" t="str">
        <f>Totaaloverzicht!D9</f>
        <v>Jan Janssen, CFO</v>
      </c>
      <c r="E9" s="7"/>
      <c r="F9" s="110"/>
      <c r="G9" s="3"/>
      <c r="H9" s="30"/>
    </row>
    <row r="10" spans="1:8" s="4" customFormat="1" ht="27" customHeight="1" thickBot="1" x14ac:dyDescent="0.3">
      <c r="A10" s="3"/>
      <c r="B10" s="90" t="s">
        <v>7</v>
      </c>
      <c r="C10" s="91"/>
      <c r="D10" s="59" t="str">
        <f>Totaaloverzicht!D10</f>
        <v>Jan Jansen, controller</v>
      </c>
      <c r="E10" s="7"/>
      <c r="F10" s="63" t="s">
        <v>67</v>
      </c>
      <c r="G10" s="3"/>
      <c r="H10" s="30"/>
    </row>
    <row r="11" spans="1:8" ht="30" customHeight="1" thickBot="1" x14ac:dyDescent="0.25">
      <c r="A11" s="1"/>
      <c r="B11" s="26"/>
      <c r="C11" s="26"/>
      <c r="D11" s="1"/>
      <c r="E11" s="1"/>
      <c r="F11" s="5"/>
      <c r="G11" s="1"/>
    </row>
    <row r="12" spans="1:8" ht="18.75" thickBot="1" x14ac:dyDescent="0.25">
      <c r="A12" s="8"/>
      <c r="B12" s="8"/>
      <c r="C12" s="54" t="s">
        <v>53</v>
      </c>
      <c r="D12" s="55">
        <f>(D19-D20)*D21*D22</f>
        <v>0</v>
      </c>
      <c r="E12" s="56"/>
      <c r="F12" s="56"/>
      <c r="G12" s="1"/>
      <c r="H12" s="32"/>
    </row>
    <row r="13" spans="1:8" ht="18.75" thickBot="1" x14ac:dyDescent="0.25">
      <c r="A13" s="8"/>
      <c r="B13" s="8"/>
      <c r="C13" s="56" t="s">
        <v>54</v>
      </c>
      <c r="D13" s="55">
        <f>(D24-D25)*D26*D27</f>
        <v>0</v>
      </c>
      <c r="E13" s="56"/>
      <c r="F13" s="56"/>
      <c r="G13" s="1"/>
      <c r="H13" s="34"/>
    </row>
    <row r="14" spans="1:8" ht="33.75" customHeight="1" thickBot="1" x14ac:dyDescent="0.25">
      <c r="A14" s="8"/>
      <c r="B14" s="8"/>
      <c r="C14" s="57"/>
      <c r="D14" s="57"/>
      <c r="E14" s="57"/>
      <c r="F14" s="58"/>
      <c r="G14" s="1"/>
      <c r="H14" s="34"/>
    </row>
    <row r="15" spans="1:8" ht="33.75" customHeight="1" thickBot="1" x14ac:dyDescent="0.25">
      <c r="A15" s="8"/>
      <c r="B15" s="127" t="s">
        <v>59</v>
      </c>
      <c r="C15" s="128"/>
      <c r="D15" s="41">
        <f>IF(D13+D12&lt;0,0,D13+D12)</f>
        <v>0</v>
      </c>
      <c r="E15" s="39"/>
      <c r="F15" s="40"/>
      <c r="G15" s="1"/>
      <c r="H15" s="34"/>
    </row>
    <row r="16" spans="1:8" ht="33.75" customHeight="1" thickBot="1" x14ac:dyDescent="0.25">
      <c r="A16" s="8"/>
      <c r="B16" s="8"/>
      <c r="C16" s="8"/>
      <c r="D16" s="8"/>
      <c r="E16" s="8"/>
      <c r="F16" s="8"/>
      <c r="G16" s="8"/>
      <c r="H16" s="34"/>
    </row>
    <row r="17" spans="1:10" ht="21.75" customHeight="1" thickBot="1" x14ac:dyDescent="0.25">
      <c r="A17" s="8"/>
      <c r="B17" s="8"/>
      <c r="C17" s="46" t="s">
        <v>58</v>
      </c>
      <c r="D17" s="48"/>
      <c r="E17" s="48"/>
      <c r="F17" s="48"/>
      <c r="G17" s="8"/>
      <c r="H17" s="34"/>
    </row>
    <row r="18" spans="1:10" s="45" customFormat="1" ht="22.5" customHeight="1" thickBot="1" x14ac:dyDescent="0.25">
      <c r="A18" s="42"/>
      <c r="B18" s="8"/>
      <c r="C18" s="118" t="s">
        <v>35</v>
      </c>
      <c r="D18" s="104"/>
      <c r="E18" s="104"/>
      <c r="F18" s="105"/>
      <c r="G18" s="43"/>
      <c r="H18" s="47"/>
    </row>
    <row r="19" spans="1:10" ht="29.25" thickBot="1" x14ac:dyDescent="0.25">
      <c r="A19" s="8"/>
      <c r="B19" s="8"/>
      <c r="C19" s="9" t="s">
        <v>26</v>
      </c>
      <c r="D19" s="18"/>
      <c r="E19" s="12" t="s">
        <v>36</v>
      </c>
      <c r="F19" s="125" t="s">
        <v>40</v>
      </c>
      <c r="G19" s="1"/>
    </row>
    <row r="20" spans="1:10" ht="43.5" thickBot="1" x14ac:dyDescent="0.25">
      <c r="A20" s="8"/>
      <c r="B20" s="8"/>
      <c r="C20" s="9" t="s">
        <v>90</v>
      </c>
      <c r="D20" s="18"/>
      <c r="E20" s="12" t="s">
        <v>37</v>
      </c>
      <c r="F20" s="126"/>
      <c r="G20" s="1"/>
      <c r="H20" s="35"/>
      <c r="J20" s="34"/>
    </row>
    <row r="21" spans="1:10" ht="86.25" thickBot="1" x14ac:dyDescent="0.25">
      <c r="A21" s="8"/>
      <c r="B21" s="8"/>
      <c r="C21" s="9" t="s">
        <v>63</v>
      </c>
      <c r="D21" s="20"/>
      <c r="E21" s="12" t="s">
        <v>43</v>
      </c>
      <c r="F21" s="126"/>
      <c r="G21" s="1"/>
      <c r="H21" s="31"/>
    </row>
    <row r="22" spans="1:10" ht="29.25" thickBot="1" x14ac:dyDescent="0.25">
      <c r="A22" s="8"/>
      <c r="B22" s="8"/>
      <c r="C22" s="9" t="s">
        <v>65</v>
      </c>
      <c r="D22" s="49"/>
      <c r="E22" s="50" t="s">
        <v>38</v>
      </c>
      <c r="F22" s="126"/>
      <c r="G22" s="1"/>
      <c r="H22" s="32"/>
    </row>
    <row r="23" spans="1:10" ht="22.5" customHeight="1" thickBot="1" x14ac:dyDescent="0.25">
      <c r="A23" s="8"/>
      <c r="B23" s="8"/>
      <c r="C23" s="118" t="s">
        <v>34</v>
      </c>
      <c r="D23" s="104"/>
      <c r="E23" s="104"/>
      <c r="F23" s="105"/>
      <c r="G23" s="1"/>
      <c r="H23" s="34"/>
    </row>
    <row r="24" spans="1:10" ht="43.5" thickBot="1" x14ac:dyDescent="0.25">
      <c r="A24" s="8"/>
      <c r="B24" s="8"/>
      <c r="C24" s="11" t="s">
        <v>25</v>
      </c>
      <c r="D24" s="25"/>
      <c r="E24" s="24" t="s">
        <v>33</v>
      </c>
      <c r="F24" s="125" t="s">
        <v>40</v>
      </c>
      <c r="G24" s="1"/>
      <c r="H24" s="34"/>
    </row>
    <row r="25" spans="1:10" ht="29.25" thickBot="1" x14ac:dyDescent="0.25">
      <c r="A25" s="8"/>
      <c r="B25" s="8"/>
      <c r="C25" s="9" t="s">
        <v>91</v>
      </c>
      <c r="D25" s="36"/>
      <c r="E25" s="12" t="s">
        <v>32</v>
      </c>
      <c r="F25" s="126"/>
      <c r="G25" s="1"/>
      <c r="H25" s="34"/>
    </row>
    <row r="26" spans="1:10" ht="86.25" thickBot="1" x14ac:dyDescent="0.25">
      <c r="A26" s="8"/>
      <c r="B26" s="8"/>
      <c r="C26" s="9" t="s">
        <v>47</v>
      </c>
      <c r="D26" s="20"/>
      <c r="E26" s="12" t="s">
        <v>31</v>
      </c>
      <c r="F26" s="126"/>
      <c r="G26" s="1"/>
      <c r="H26" s="34"/>
    </row>
    <row r="27" spans="1:10" ht="43.5" thickBot="1" x14ac:dyDescent="0.25">
      <c r="A27" s="8"/>
      <c r="B27" s="8"/>
      <c r="C27" s="51" t="s">
        <v>30</v>
      </c>
      <c r="D27" s="49"/>
      <c r="E27" s="50" t="s">
        <v>39</v>
      </c>
      <c r="F27" s="126"/>
      <c r="G27" s="1"/>
      <c r="H27" s="34"/>
    </row>
    <row r="28" spans="1:10" ht="18.75" thickBot="1" x14ac:dyDescent="0.25">
      <c r="A28" s="8"/>
      <c r="B28" s="69"/>
      <c r="C28" s="122" t="s">
        <v>41</v>
      </c>
      <c r="D28" s="123"/>
      <c r="E28" s="123"/>
      <c r="F28" s="124"/>
      <c r="G28" s="1"/>
      <c r="H28" s="34"/>
    </row>
    <row r="29" spans="1:10" ht="72" thickBot="1" x14ac:dyDescent="0.25">
      <c r="A29" s="8"/>
      <c r="B29" s="8"/>
      <c r="C29" s="11" t="s">
        <v>27</v>
      </c>
      <c r="D29" s="70"/>
      <c r="E29" s="23" t="s">
        <v>28</v>
      </c>
      <c r="F29" s="53" t="s">
        <v>103</v>
      </c>
      <c r="G29" s="1"/>
      <c r="H29" s="34"/>
    </row>
    <row r="30" spans="1:10" ht="15" thickBot="1" x14ac:dyDescent="0.25">
      <c r="A30" s="16"/>
      <c r="B30" s="16"/>
      <c r="C30" s="16"/>
      <c r="D30" s="65"/>
      <c r="E30" s="16"/>
      <c r="F30" s="16"/>
      <c r="G30" s="16"/>
    </row>
    <row r="31" spans="1:10" x14ac:dyDescent="0.2">
      <c r="A31" s="64"/>
      <c r="B31" s="64"/>
      <c r="C31" s="68" t="s">
        <v>66</v>
      </c>
      <c r="D31" s="66"/>
      <c r="E31" s="66"/>
      <c r="F31" s="67"/>
      <c r="G31" s="64"/>
    </row>
    <row r="32" spans="1:10" s="85" customFormat="1" ht="15.75" customHeight="1" thickBot="1" x14ac:dyDescent="0.25">
      <c r="A32" s="83"/>
      <c r="B32" s="83"/>
      <c r="C32" s="119" t="s">
        <v>104</v>
      </c>
      <c r="D32" s="120"/>
      <c r="E32" s="120"/>
      <c r="F32" s="121"/>
      <c r="G32" s="83"/>
      <c r="H32" s="84"/>
    </row>
    <row r="33" spans="1:8" x14ac:dyDescent="0.2">
      <c r="A33" s="16"/>
      <c r="B33" s="16"/>
      <c r="C33" s="16"/>
      <c r="D33" s="65"/>
      <c r="E33" s="16"/>
      <c r="F33" s="16"/>
      <c r="G33" s="16"/>
    </row>
    <row r="34" spans="1:8" x14ac:dyDescent="0.2">
      <c r="A34" s="16"/>
      <c r="B34" s="16"/>
      <c r="C34" s="5" t="s">
        <v>68</v>
      </c>
      <c r="D34" s="16"/>
      <c r="E34" s="16"/>
      <c r="F34" s="16"/>
      <c r="G34" s="16"/>
    </row>
    <row r="35" spans="1:8" x14ac:dyDescent="0.2">
      <c r="A35" s="16"/>
      <c r="B35" s="16"/>
      <c r="C35" s="16"/>
      <c r="D35" s="16"/>
      <c r="E35" s="16"/>
      <c r="F35" s="16"/>
      <c r="G35" s="16"/>
    </row>
    <row r="36" spans="1:8" x14ac:dyDescent="0.2">
      <c r="F36" s="2"/>
    </row>
    <row r="38" spans="1:8" x14ac:dyDescent="0.2">
      <c r="F38" s="2"/>
    </row>
    <row r="42" spans="1:8" s="4" customFormat="1" x14ac:dyDescent="0.2">
      <c r="C42" s="2"/>
      <c r="D42" s="2"/>
      <c r="E42" s="2"/>
      <c r="F42" s="17"/>
      <c r="H42" s="30"/>
    </row>
    <row r="47" spans="1:8" s="4" customFormat="1" x14ac:dyDescent="0.2">
      <c r="C47" s="2"/>
      <c r="D47" s="2"/>
      <c r="E47" s="2"/>
      <c r="F47" s="17"/>
      <c r="H47" s="30"/>
    </row>
    <row r="48" spans="1:8" s="4" customFormat="1" x14ac:dyDescent="0.2">
      <c r="C48" s="2"/>
      <c r="D48" s="2"/>
      <c r="E48" s="2"/>
      <c r="F48" s="17"/>
      <c r="H48" s="30"/>
    </row>
  </sheetData>
  <sheetProtection algorithmName="SHA-512" hashValue="rT7bDQdtfkP6TgO8sAUPUUL06tU7boK7wb/chCM7O9Zm8dvAX5Baqr25R0SdXQHPG7Q7cveTYP7hKFimYqdIow==" saltValue="vstkP8Ch9z7LzbaH6VCnsg==" spinCount="100000" sheet="1" objects="1" scenarios="1" formatRows="0" selectLockedCells="1"/>
  <mergeCells count="15">
    <mergeCell ref="B15:C15"/>
    <mergeCell ref="B6:C6"/>
    <mergeCell ref="B4:D4"/>
    <mergeCell ref="B2:F2"/>
    <mergeCell ref="B10:C10"/>
    <mergeCell ref="B9:C9"/>
    <mergeCell ref="B8:C8"/>
    <mergeCell ref="B7:C7"/>
    <mergeCell ref="F4:F9"/>
    <mergeCell ref="C32:F32"/>
    <mergeCell ref="C23:F23"/>
    <mergeCell ref="C28:F28"/>
    <mergeCell ref="C18:F18"/>
    <mergeCell ref="F24:F27"/>
    <mergeCell ref="F19:F22"/>
  </mergeCells>
  <dataValidations count="6">
    <dataValidation operator="greaterThan" allowBlank="1" showInputMessage="1" showErrorMessage="1" sqref="D28:D29 E29 D15:E15 E18:E27 D12:E13" xr:uid="{AAD5E25B-B419-409D-A293-278EB6E281DA}"/>
    <dataValidation type="decimal" operator="greaterThanOrEqual" allowBlank="1" showInputMessage="1" showErrorMessage="1" sqref="D25:D27 D20:D22" xr:uid="{B001DD4C-E0BF-42B6-8E66-31A5B67B746E}">
      <formula1>0</formula1>
    </dataValidation>
    <dataValidation type="date" allowBlank="1" showInputMessage="1" showErrorMessage="1" sqref="D6:E10" xr:uid="{691B59F5-D761-4776-940C-A0561AB7BE1E}">
      <formula1>45658</formula1>
      <formula2>46387</formula2>
    </dataValidation>
    <dataValidation type="decimal" operator="greaterThan" allowBlank="1" showInputMessage="1" showErrorMessage="1" sqref="D15" xr:uid="{DD1B7A32-73B7-43D6-A579-C155E4F50F3B}">
      <formula1>-99999999999999900</formula1>
    </dataValidation>
    <dataValidation type="list" operator="greaterThan" allowBlank="1" showInputMessage="1" showErrorMessage="1" sqref="D26:D27 D15 D29 D18 D21:D23" xr:uid="{008991A2-D0B3-466B-AE68-29EDEE560D67}">
      <formula1>"JA,NEE"</formula1>
    </dataValidation>
    <dataValidation operator="greaterThanOrEqual" allowBlank="1" showInputMessage="1" showErrorMessage="1" sqref="D19 D24" xr:uid="{8B6731EE-85AE-46FA-B745-E50DA16DE54A}"/>
  </dataValidations>
  <pageMargins left="0.7" right="0.7" top="0.75" bottom="0.75" header="0.3" footer="0.3"/>
  <pageSetup paperSize="9" scale="4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ECEA3-069A-496A-8716-177B6DBC8C9F}">
  <dimension ref="A1:C18"/>
  <sheetViews>
    <sheetView showGridLines="0" workbookViewId="0">
      <selection activeCell="C17" sqref="C17"/>
    </sheetView>
  </sheetViews>
  <sheetFormatPr defaultRowHeight="15" x14ac:dyDescent="0.25"/>
  <cols>
    <col min="2" max="2" width="22.85546875" customWidth="1"/>
    <col min="3" max="3" width="70.28515625" bestFit="1" customWidth="1"/>
  </cols>
  <sheetData>
    <row r="1" spans="1:3" x14ac:dyDescent="0.25">
      <c r="A1" s="72" t="s">
        <v>69</v>
      </c>
      <c r="B1" s="72" t="s">
        <v>73</v>
      </c>
      <c r="C1" s="72" t="s">
        <v>70</v>
      </c>
    </row>
    <row r="2" spans="1:3" x14ac:dyDescent="0.25">
      <c r="A2" s="75" t="s">
        <v>71</v>
      </c>
      <c r="B2" s="76" t="s">
        <v>74</v>
      </c>
      <c r="C2" s="75" t="s">
        <v>93</v>
      </c>
    </row>
    <row r="3" spans="1:3" x14ac:dyDescent="0.25">
      <c r="A3" s="77" t="s">
        <v>72</v>
      </c>
      <c r="B3" s="78" t="s">
        <v>80</v>
      </c>
      <c r="C3" s="77" t="s">
        <v>78</v>
      </c>
    </row>
    <row r="4" spans="1:3" x14ac:dyDescent="0.25">
      <c r="A4" s="73"/>
      <c r="B4" s="73"/>
      <c r="C4" s="73" t="s">
        <v>79</v>
      </c>
    </row>
    <row r="5" spans="1:3" x14ac:dyDescent="0.25">
      <c r="A5" s="73"/>
      <c r="B5" s="73"/>
      <c r="C5" s="73" t="s">
        <v>76</v>
      </c>
    </row>
    <row r="6" spans="1:3" x14ac:dyDescent="0.25">
      <c r="A6" s="73"/>
      <c r="B6" s="73"/>
      <c r="C6" s="73" t="s">
        <v>75</v>
      </c>
    </row>
    <row r="7" spans="1:3" x14ac:dyDescent="0.25">
      <c r="A7" s="74"/>
      <c r="B7" s="74"/>
      <c r="C7" s="74" t="s">
        <v>77</v>
      </c>
    </row>
    <row r="8" spans="1:3" x14ac:dyDescent="0.25">
      <c r="A8" s="75" t="s">
        <v>81</v>
      </c>
      <c r="B8" s="79">
        <v>45380</v>
      </c>
      <c r="C8" s="75" t="s">
        <v>83</v>
      </c>
    </row>
    <row r="9" spans="1:3" x14ac:dyDescent="0.25">
      <c r="A9" s="77" t="s">
        <v>86</v>
      </c>
      <c r="B9" s="80" t="s">
        <v>87</v>
      </c>
      <c r="C9" s="77" t="s">
        <v>88</v>
      </c>
    </row>
    <row r="10" spans="1:3" x14ac:dyDescent="0.25">
      <c r="A10" s="74"/>
      <c r="B10" s="81"/>
      <c r="C10" s="74" t="s">
        <v>89</v>
      </c>
    </row>
    <row r="11" spans="1:3" x14ac:dyDescent="0.25">
      <c r="A11" s="77" t="s">
        <v>92</v>
      </c>
      <c r="B11" s="80" t="s">
        <v>105</v>
      </c>
      <c r="C11" s="77" t="s">
        <v>106</v>
      </c>
    </row>
    <row r="12" spans="1:3" x14ac:dyDescent="0.25">
      <c r="A12" s="73"/>
      <c r="B12" s="73"/>
      <c r="C12" s="73" t="s">
        <v>94</v>
      </c>
    </row>
    <row r="13" spans="1:3" x14ac:dyDescent="0.25">
      <c r="A13" s="73"/>
      <c r="B13" s="73"/>
      <c r="C13" s="73" t="s">
        <v>95</v>
      </c>
    </row>
    <row r="14" spans="1:3" x14ac:dyDescent="0.25">
      <c r="A14" s="73"/>
      <c r="B14" s="73"/>
      <c r="C14" s="73" t="s">
        <v>96</v>
      </c>
    </row>
    <row r="15" spans="1:3" x14ac:dyDescent="0.25">
      <c r="A15" s="73"/>
      <c r="B15" s="73"/>
      <c r="C15" s="73" t="s">
        <v>97</v>
      </c>
    </row>
    <row r="16" spans="1:3" x14ac:dyDescent="0.25">
      <c r="A16" s="73"/>
      <c r="B16" s="73"/>
      <c r="C16" s="73" t="s">
        <v>98</v>
      </c>
    </row>
    <row r="17" spans="1:3" x14ac:dyDescent="0.25">
      <c r="A17" s="73"/>
      <c r="B17" s="73"/>
      <c r="C17" s="73" t="s">
        <v>100</v>
      </c>
    </row>
    <row r="18" spans="1:3" x14ac:dyDescent="0.25">
      <c r="A18" s="74"/>
      <c r="B18" s="74"/>
      <c r="C18" s="74" t="s">
        <v>101</v>
      </c>
    </row>
  </sheetData>
  <sheetProtection algorithmName="SHA-512" hashValue="QqD6Kydwy2p53f3RsjrVLlMNm9apNxTQiGHFyyd4B9HLjUqYnTK8GhbSZaU2zSMuQIpsbTt/+175XLxpWyRpaQ==" saltValue="UBcHNPdmPz/K4V3TvWQVnA==" spinCount="100000" sheet="1" objects="1" scenarios="1" selectLockedCells="1" selectUnlockedCells="1"/>
  <phoneticPr fontId="22" type="noConversion"/>
  <pageMargins left="0.7" right="0.7" top="0.75" bottom="0.75" header="0.3" footer="0.3"/>
  <pageSetup paperSize="9" orientation="portrait" r:id="rId1"/>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4</vt:i4>
      </vt:variant>
      <vt:variant>
        <vt:lpstr>Benoemde bereiken</vt:lpstr>
      </vt:variant>
      <vt:variant>
        <vt:i4>3</vt:i4>
      </vt:variant>
    </vt:vector>
  </HeadingPairs>
  <TitlesOfParts>
    <vt:vector size="7" baseType="lpstr">
      <vt:lpstr>Totaaloverzicht</vt:lpstr>
      <vt:lpstr>Doorbetaling en TUK</vt:lpstr>
      <vt:lpstr>Overschrijding Brutomarge</vt:lpstr>
      <vt:lpstr>Versiebeheer</vt:lpstr>
      <vt:lpstr>'Doorbetaling en TUK'!Afdrukbereik</vt:lpstr>
      <vt:lpstr>'Overschrijding Brutomarge'!Afdrukbereik</vt:lpstr>
      <vt:lpstr>Totaaloverzicht!Afdrukbereik</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2023-11-24T10:54:00Z</cp:lastPrinted>
  <dcterms:created xsi:type="dcterms:W3CDTF">2023-08-22T12:42:48Z</dcterms:created>
  <dcterms:modified xsi:type="dcterms:W3CDTF">2024-07-19T08:31:42Z</dcterms:modified>
</cp:coreProperties>
</file>